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産業経済部商業振興課\2 融資\2 全般\●セーフティネット\年度別ファイル\R3年度\★20210801～5号指定業種\押印廃止様式\掲載中の様式\危機関連\"/>
    </mc:Choice>
  </mc:AlternateContent>
  <bookViews>
    <workbookView xWindow="0" yWindow="0" windowWidth="19200" windowHeight="11610"/>
  </bookViews>
  <sheets>
    <sheet name="危機関連様式(全て自動計算)" sheetId="4" r:id="rId1"/>
    <sheet name="証明資料" sheetId="1" r:id="rId2"/>
    <sheet name="決裁" sheetId="5" state="hidden" r:id="rId3"/>
  </sheets>
  <definedNames>
    <definedName name="_xlnm.Print_Area" localSheetId="0">'危機関連様式(全て自動計算)'!$A$1:$AJ$122</definedName>
    <definedName name="_xlnm.Print_Area" localSheetId="1">証明資料!$A$1:$AC$31</definedName>
  </definedNames>
  <calcPr calcId="152511"/>
</workbook>
</file>

<file path=xl/calcChain.xml><?xml version="1.0" encoding="utf-8"?>
<calcChain xmlns="http://schemas.openxmlformats.org/spreadsheetml/2006/main">
  <c r="J18" i="1" l="1"/>
  <c r="J17" i="1" l="1"/>
  <c r="L17" i="1" l="1"/>
  <c r="L18" i="1" s="1"/>
  <c r="U20" i="1" l="1"/>
  <c r="P28" i="1"/>
  <c r="S28" i="1"/>
  <c r="Z39" i="4" l="1"/>
  <c r="Z29" i="4"/>
  <c r="N19" i="1"/>
  <c r="X10" i="4"/>
  <c r="X71" i="4" s="1"/>
  <c r="C42" i="4"/>
  <c r="N13" i="1"/>
  <c r="N14" i="1" s="1"/>
  <c r="U15" i="1" s="1"/>
  <c r="Z31" i="4"/>
  <c r="Z92" i="4" l="1"/>
  <c r="L12" i="1"/>
  <c r="L29" i="1" l="1"/>
  <c r="L30" i="1"/>
  <c r="L31" i="1"/>
  <c r="V28" i="1"/>
  <c r="A5" i="5" l="1"/>
  <c r="A3" i="5"/>
  <c r="A1" i="5"/>
  <c r="X8" i="4" l="1"/>
  <c r="X69" i="4" s="1"/>
  <c r="W120" i="4"/>
  <c r="M120" i="4"/>
  <c r="B118" i="4"/>
  <c r="Z90" i="4"/>
  <c r="Z27" i="4"/>
  <c r="E116" i="4"/>
  <c r="C103" i="4"/>
  <c r="Z100" i="4"/>
  <c r="Z20" i="4"/>
  <c r="Z81" i="4" s="1"/>
  <c r="AF5" i="4"/>
  <c r="AF66" i="4" s="1"/>
  <c r="AC5" i="4"/>
  <c r="AC66" i="4" s="1"/>
  <c r="AA5" i="4"/>
  <c r="AA66" i="4" s="1"/>
  <c r="Z34" i="4" l="1"/>
  <c r="Z95" i="4" s="1"/>
  <c r="AC23" i="4"/>
  <c r="AC84" i="4" s="1"/>
  <c r="Z88" i="4"/>
  <c r="L11" i="1"/>
</calcChain>
</file>

<file path=xl/sharedStrings.xml><?xml version="1.0" encoding="utf-8"?>
<sst xmlns="http://schemas.openxmlformats.org/spreadsheetml/2006/main" count="193" uniqueCount="100">
  <si>
    <t>様式第４</t>
    <rPh sb="0" eb="2">
      <t>ヨウシキ</t>
    </rPh>
    <rPh sb="2" eb="3">
      <t>ダイ</t>
    </rPh>
    <phoneticPr fontId="7"/>
  </si>
  <si>
    <t>令和</t>
    <phoneticPr fontId="7"/>
  </si>
  <si>
    <t>年</t>
    <rPh sb="0" eb="1">
      <t>ネン</t>
    </rPh>
    <phoneticPr fontId="7"/>
  </si>
  <si>
    <t>月</t>
    <rPh sb="0" eb="1">
      <t>ツキ</t>
    </rPh>
    <phoneticPr fontId="7"/>
  </si>
  <si>
    <t>日</t>
    <rPh sb="0" eb="1">
      <t>ヒ</t>
    </rPh>
    <phoneticPr fontId="7"/>
  </si>
  <si>
    <t>苫小牧市長　　殿</t>
    <rPh sb="0" eb="5">
      <t>トマコマイシチョウ</t>
    </rPh>
    <rPh sb="7" eb="8">
      <t>ドノ</t>
    </rPh>
    <phoneticPr fontId="7"/>
  </si>
  <si>
    <t>申請者</t>
    <rPh sb="0" eb="3">
      <t>シンセイシャ</t>
    </rPh>
    <phoneticPr fontId="7"/>
  </si>
  <si>
    <t>住所</t>
    <rPh sb="0" eb="2">
      <t>ジュウショ</t>
    </rPh>
    <phoneticPr fontId="7"/>
  </si>
  <si>
    <t>氏名</t>
    <rPh sb="0" eb="2">
      <t>シメイ</t>
    </rPh>
    <phoneticPr fontId="7"/>
  </si>
  <si>
    <t>（名称及び代表者）</t>
    <rPh sb="1" eb="3">
      <t>メイショウ</t>
    </rPh>
    <rPh sb="3" eb="4">
      <t>オヨ</t>
    </rPh>
    <rPh sb="5" eb="8">
      <t>ダイヒョウシャ</t>
    </rPh>
    <phoneticPr fontId="7"/>
  </si>
  <si>
    <t>私は、</t>
    <rPh sb="0" eb="1">
      <t>ワタシ</t>
    </rPh>
    <phoneticPr fontId="7"/>
  </si>
  <si>
    <t>新型コロナウイルス感染症</t>
    <rPh sb="0" eb="2">
      <t>シンガタ</t>
    </rPh>
    <rPh sb="9" eb="12">
      <t>カンセンショウ</t>
    </rPh>
    <phoneticPr fontId="7"/>
  </si>
  <si>
    <t>の発生に起因して、下記のとおり、経営の安定に</t>
    <rPh sb="1" eb="3">
      <t>ハッセイ</t>
    </rPh>
    <rPh sb="4" eb="6">
      <t>キイン</t>
    </rPh>
    <rPh sb="9" eb="11">
      <t>カキ</t>
    </rPh>
    <rPh sb="16" eb="18">
      <t>ケイエイ</t>
    </rPh>
    <rPh sb="19" eb="21">
      <t>アンテイ</t>
    </rPh>
    <phoneticPr fontId="7"/>
  </si>
  <si>
    <t>記</t>
    <rPh sb="0" eb="1">
      <t>キ</t>
    </rPh>
    <phoneticPr fontId="7"/>
  </si>
  <si>
    <t>事業開始年月日</t>
    <rPh sb="0" eb="2">
      <t>ジギョウ</t>
    </rPh>
    <rPh sb="2" eb="4">
      <t>カイシ</t>
    </rPh>
    <rPh sb="4" eb="7">
      <t>ネンガッピ</t>
    </rPh>
    <phoneticPr fontId="7"/>
  </si>
  <si>
    <t>(1)売上高等</t>
    <rPh sb="3" eb="5">
      <t>ウリアゲ</t>
    </rPh>
    <rPh sb="5" eb="6">
      <t>タカ</t>
    </rPh>
    <rPh sb="6" eb="7">
      <t>ナド</t>
    </rPh>
    <phoneticPr fontId="7"/>
  </si>
  <si>
    <t>(イ)</t>
    <phoneticPr fontId="7"/>
  </si>
  <si>
    <t>最近１か月間の売上高等</t>
    <rPh sb="0" eb="2">
      <t>サイキン</t>
    </rPh>
    <rPh sb="4" eb="5">
      <t>ゲツ</t>
    </rPh>
    <rPh sb="5" eb="6">
      <t>カン</t>
    </rPh>
    <rPh sb="7" eb="9">
      <t>ウリアゲ</t>
    </rPh>
    <rPh sb="9" eb="10">
      <t>ダカ</t>
    </rPh>
    <rPh sb="10" eb="11">
      <t>ナド</t>
    </rPh>
    <phoneticPr fontId="7"/>
  </si>
  <si>
    <t>減少率</t>
    <rPh sb="0" eb="3">
      <t>ゲンショウリツ</t>
    </rPh>
    <phoneticPr fontId="7"/>
  </si>
  <si>
    <t>％</t>
    <phoneticPr fontId="7"/>
  </si>
  <si>
    <t>(実績)</t>
    <rPh sb="1" eb="3">
      <t>ジッセキ</t>
    </rPh>
    <phoneticPr fontId="7"/>
  </si>
  <si>
    <t>×</t>
    <phoneticPr fontId="7"/>
  </si>
  <si>
    <t>Ｂ</t>
    <phoneticPr fontId="7"/>
  </si>
  <si>
    <t>A：</t>
    <phoneticPr fontId="7"/>
  </si>
  <si>
    <t>災害等の発生における最近１か月間の売上高等</t>
    <rPh sb="2" eb="3">
      <t>トウ</t>
    </rPh>
    <phoneticPr fontId="7"/>
  </si>
  <si>
    <t>円</t>
    <rPh sb="0" eb="1">
      <t>エン</t>
    </rPh>
    <phoneticPr fontId="7"/>
  </si>
  <si>
    <t>B：</t>
    <phoneticPr fontId="7"/>
  </si>
  <si>
    <t>(ロ)</t>
    <phoneticPr fontId="7"/>
  </si>
  <si>
    <t>最近３か月間の売上高等の実績見込み</t>
    <rPh sb="0" eb="2">
      <t>サイキン</t>
    </rPh>
    <rPh sb="12" eb="14">
      <t>ジッセキ</t>
    </rPh>
    <rPh sb="14" eb="16">
      <t>ミコ</t>
    </rPh>
    <phoneticPr fontId="7"/>
  </si>
  <si>
    <t>％</t>
    <phoneticPr fontId="7"/>
  </si>
  <si>
    <t>(実績見込み)</t>
    <rPh sb="1" eb="3">
      <t>ジッセキ</t>
    </rPh>
    <rPh sb="3" eb="5">
      <t>ミコミ</t>
    </rPh>
    <phoneticPr fontId="7"/>
  </si>
  <si>
    <t>－</t>
    <phoneticPr fontId="7"/>
  </si>
  <si>
    <t>×</t>
    <phoneticPr fontId="7"/>
  </si>
  <si>
    <t>C：</t>
    <phoneticPr fontId="7"/>
  </si>
  <si>
    <t>D：</t>
    <phoneticPr fontId="7"/>
  </si>
  <si>
    <t>売上高等が減少し、又は減少すると見込まれる理由</t>
    <rPh sb="0" eb="2">
      <t>ウリアゲ</t>
    </rPh>
    <rPh sb="2" eb="3">
      <t>タカ</t>
    </rPh>
    <rPh sb="3" eb="4">
      <t>ナド</t>
    </rPh>
    <rPh sb="5" eb="7">
      <t>ゲンショウ</t>
    </rPh>
    <rPh sb="9" eb="10">
      <t>マタ</t>
    </rPh>
    <rPh sb="11" eb="13">
      <t>ゲンショウ</t>
    </rPh>
    <rPh sb="16" eb="18">
      <t>ミコ</t>
    </rPh>
    <rPh sb="21" eb="23">
      <t>リユウ</t>
    </rPh>
    <phoneticPr fontId="7"/>
  </si>
  <si>
    <t>（注）　2の（ロ）の見込み売上高等には、実績を記入することができる。</t>
    <rPh sb="1" eb="2">
      <t>チュウ</t>
    </rPh>
    <rPh sb="10" eb="12">
      <t>ミコ</t>
    </rPh>
    <rPh sb="13" eb="15">
      <t>ウリアゲ</t>
    </rPh>
    <rPh sb="15" eb="16">
      <t>ダカ</t>
    </rPh>
    <rPh sb="16" eb="17">
      <t>トウ</t>
    </rPh>
    <rPh sb="20" eb="22">
      <t>ジッセキ</t>
    </rPh>
    <rPh sb="23" eb="25">
      <t>キニュウ</t>
    </rPh>
    <phoneticPr fontId="7"/>
  </si>
  <si>
    <t>(留意事項)</t>
    <rPh sb="1" eb="3">
      <t>リュウイ</t>
    </rPh>
    <rPh sb="3" eb="5">
      <t>ジコウ</t>
    </rPh>
    <phoneticPr fontId="7"/>
  </si>
  <si>
    <t>認定番号</t>
    <rPh sb="0" eb="2">
      <t>ニンテイ</t>
    </rPh>
    <rPh sb="2" eb="4">
      <t>バンゴウ</t>
    </rPh>
    <phoneticPr fontId="7"/>
  </si>
  <si>
    <t>申請のとおり相違ないことを認定します。</t>
    <rPh sb="0" eb="2">
      <t>シンセイ</t>
    </rPh>
    <rPh sb="6" eb="8">
      <t>ソウイ</t>
    </rPh>
    <rPh sb="13" eb="15">
      <t>ニンテイ</t>
    </rPh>
    <phoneticPr fontId="7"/>
  </si>
  <si>
    <t>(注）本認定書の有効期間：</t>
    <rPh sb="1" eb="2">
      <t>チュウ</t>
    </rPh>
    <rPh sb="3" eb="4">
      <t>ホン</t>
    </rPh>
    <rPh sb="4" eb="6">
      <t>ニンテイ</t>
    </rPh>
    <rPh sb="6" eb="7">
      <t>ショ</t>
    </rPh>
    <rPh sb="8" eb="10">
      <t>ユウコウ</t>
    </rPh>
    <rPh sb="10" eb="12">
      <t>キカン</t>
    </rPh>
    <phoneticPr fontId="7"/>
  </si>
  <si>
    <t>認定者</t>
    <rPh sb="0" eb="2">
      <t>ニンテイ</t>
    </rPh>
    <rPh sb="2" eb="3">
      <t>シャ</t>
    </rPh>
    <phoneticPr fontId="7"/>
  </si>
  <si>
    <t>苫小牧市長</t>
    <rPh sb="0" eb="5">
      <t>トマコマイシチョウ</t>
    </rPh>
    <phoneticPr fontId="7"/>
  </si>
  <si>
    <t>1.申請年月日</t>
    <rPh sb="2" eb="4">
      <t>シンセイ</t>
    </rPh>
    <rPh sb="4" eb="7">
      <t>ネンガッピ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</si>
  <si>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</si>
  <si>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</si>
  <si>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</si>
  <si>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</si>
  <si>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2.申請者住所</t>
    <rPh sb="2" eb="5">
      <t>シンセイシャ</t>
    </rPh>
    <rPh sb="5" eb="7">
      <t>ジュウショ</t>
    </rPh>
    <phoneticPr fontId="2"/>
  </si>
  <si>
    <t>5.事業開始年月日</t>
    <rPh sb="2" eb="4">
      <t>ジギョウ</t>
    </rPh>
    <rPh sb="4" eb="6">
      <t>カイシ</t>
    </rPh>
    <rPh sb="6" eb="9">
      <t>ネンガッピ</t>
    </rPh>
    <phoneticPr fontId="2"/>
  </si>
  <si>
    <t>円</t>
    <rPh sb="0" eb="1">
      <t>エン</t>
    </rPh>
    <phoneticPr fontId="2"/>
  </si>
  <si>
    <t>A:最近一か月の売上高</t>
    <rPh sb="2" eb="4">
      <t>サイキン</t>
    </rPh>
    <rPh sb="4" eb="5">
      <t>イッ</t>
    </rPh>
    <rPh sb="6" eb="7">
      <t>ゲツ</t>
    </rPh>
    <rPh sb="8" eb="10">
      <t>ウリアゲ</t>
    </rPh>
    <rPh sb="10" eb="11">
      <t>ダカ</t>
    </rPh>
    <phoneticPr fontId="2"/>
  </si>
  <si>
    <t>月</t>
    <rPh sb="0" eb="1">
      <t>ゲツ</t>
    </rPh>
    <phoneticPr fontId="2"/>
  </si>
  <si>
    <t>売上高の減少理由</t>
    <rPh sb="0" eb="2">
      <t>ウリア</t>
    </rPh>
    <rPh sb="2" eb="3">
      <t>ダカ</t>
    </rPh>
    <rPh sb="4" eb="6">
      <t>ゲンショウ</t>
    </rPh>
    <rPh sb="6" eb="8">
      <t>リユウ</t>
    </rPh>
    <phoneticPr fontId="2"/>
  </si>
  <si>
    <t>より</t>
    <phoneticPr fontId="2"/>
  </si>
  <si>
    <t>まで</t>
    <phoneticPr fontId="2"/>
  </si>
  <si>
    <t>3.法人名or個人事業主名</t>
    <rPh sb="2" eb="4">
      <t>ホウジン</t>
    </rPh>
    <rPh sb="4" eb="5">
      <t>メイ</t>
    </rPh>
    <rPh sb="7" eb="9">
      <t>コジン</t>
    </rPh>
    <rPh sb="9" eb="12">
      <t>ジギョウヌシ</t>
    </rPh>
    <rPh sb="12" eb="13">
      <t>メイ</t>
    </rPh>
    <phoneticPr fontId="2"/>
  </si>
  <si>
    <t>4.(法人の場合)代表者氏名</t>
    <rPh sb="3" eb="5">
      <t>ホウジン</t>
    </rPh>
    <rPh sb="6" eb="8">
      <t>バアイ</t>
    </rPh>
    <rPh sb="9" eb="12">
      <t>ダイヒョウシャ</t>
    </rPh>
    <rPh sb="12" eb="14">
      <t>シメイ</t>
    </rPh>
    <phoneticPr fontId="2"/>
  </si>
  <si>
    <t>％</t>
    <phoneticPr fontId="2"/>
  </si>
  <si>
    <t>※最近一か月の売上減少率</t>
    <rPh sb="1" eb="3">
      <t>サイキン</t>
    </rPh>
    <rPh sb="3" eb="4">
      <t>イッ</t>
    </rPh>
    <rPh sb="5" eb="6">
      <t>ゲツ</t>
    </rPh>
    <rPh sb="7" eb="9">
      <t>ウリア</t>
    </rPh>
    <rPh sb="9" eb="12">
      <t>ゲンショウリツ</t>
    </rPh>
    <phoneticPr fontId="2"/>
  </si>
  <si>
    <t>※最近三か月の売上減少（実績見込）</t>
    <rPh sb="1" eb="3">
      <t>サイキン</t>
    </rPh>
    <rPh sb="3" eb="4">
      <t>サン</t>
    </rPh>
    <rPh sb="5" eb="6">
      <t>ゲツ</t>
    </rPh>
    <rPh sb="7" eb="9">
      <t>ウリア</t>
    </rPh>
    <rPh sb="9" eb="11">
      <t>ゲンショウ</t>
    </rPh>
    <rPh sb="12" eb="14">
      <t>ジッセキ</t>
    </rPh>
    <rPh sb="14" eb="16">
      <t>ミコミ</t>
    </rPh>
    <phoneticPr fontId="2"/>
  </si>
  <si>
    <t>課　長</t>
    <rPh sb="0" eb="1">
      <t>カ</t>
    </rPh>
    <rPh sb="2" eb="3">
      <t>チョウ</t>
    </rPh>
    <phoneticPr fontId="27"/>
  </si>
  <si>
    <t>主査</t>
    <rPh sb="0" eb="2">
      <t>シュサ</t>
    </rPh>
    <phoneticPr fontId="27"/>
  </si>
  <si>
    <t>担当</t>
    <rPh sb="0" eb="2">
      <t>タントウ</t>
    </rPh>
    <phoneticPr fontId="27"/>
  </si>
  <si>
    <t>合　議</t>
    <rPh sb="0" eb="1">
      <t>ゴウ</t>
    </rPh>
    <rPh sb="2" eb="3">
      <t>ギ</t>
    </rPh>
    <phoneticPr fontId="27"/>
  </si>
  <si>
    <t>年</t>
    <rPh sb="0" eb="1">
      <t>ネン</t>
    </rPh>
    <phoneticPr fontId="27"/>
  </si>
  <si>
    <t>月</t>
    <rPh sb="0" eb="1">
      <t>ガツ</t>
    </rPh>
    <phoneticPr fontId="27"/>
  </si>
  <si>
    <t>日</t>
    <rPh sb="0" eb="1">
      <t>ヒ</t>
    </rPh>
    <phoneticPr fontId="27"/>
  </si>
  <si>
    <t>（控）</t>
    <rPh sb="1" eb="2">
      <t>ヒカ</t>
    </rPh>
    <phoneticPr fontId="2"/>
  </si>
  <si>
    <t>上記について、相違ないことを証明します。</t>
    <rPh sb="0" eb="2">
      <t>ジョウキ</t>
    </rPh>
    <rPh sb="7" eb="9">
      <t>ソウイ</t>
    </rPh>
    <rPh sb="14" eb="16">
      <t>ショウメイ</t>
    </rPh>
    <phoneticPr fontId="2"/>
  </si>
  <si>
    <t>この日までの認定を</t>
    <rPh sb="2" eb="3">
      <t>ヒ</t>
    </rPh>
    <rPh sb="6" eb="8">
      <t>ニンテイ</t>
    </rPh>
    <phoneticPr fontId="2"/>
  </si>
  <si>
    <t>この日付期限で発行</t>
    <rPh sb="2" eb="4">
      <t>ヒヅケ</t>
    </rPh>
    <rPh sb="4" eb="6">
      <t>キゲン</t>
    </rPh>
    <rPh sb="7" eb="9">
      <t>ハッコウ</t>
    </rPh>
    <phoneticPr fontId="2"/>
  </si>
  <si>
    <t>それ以降は29日後</t>
    <rPh sb="2" eb="4">
      <t>イコウ</t>
    </rPh>
    <rPh sb="7" eb="9">
      <t>ニチゴ</t>
    </rPh>
    <phoneticPr fontId="2"/>
  </si>
  <si>
    <t>Ｃ＝</t>
    <phoneticPr fontId="2"/>
  </si>
  <si>
    <t>C－Ａ</t>
    <phoneticPr fontId="7"/>
  </si>
  <si>
    <t>C</t>
    <phoneticPr fontId="7"/>
  </si>
  <si>
    <t>令和元年１０月から１２月の売上高等</t>
    <rPh sb="0" eb="2">
      <t>レイワ</t>
    </rPh>
    <rPh sb="2" eb="3">
      <t>モト</t>
    </rPh>
    <rPh sb="3" eb="4">
      <t>ネン</t>
    </rPh>
    <rPh sb="6" eb="7">
      <t>ガツ</t>
    </rPh>
    <rPh sb="11" eb="12">
      <t>ガツ</t>
    </rPh>
    <rPh sb="13" eb="15">
      <t>ウリアゲ</t>
    </rPh>
    <rPh sb="15" eb="16">
      <t>ダカ</t>
    </rPh>
    <rPh sb="16" eb="17">
      <t>トウ</t>
    </rPh>
    <phoneticPr fontId="7"/>
  </si>
  <si>
    <t>令和元年１０月から１２月の平均売上高等</t>
    <rPh sb="0" eb="2">
      <t>レイワ</t>
    </rPh>
    <rPh sb="2" eb="3">
      <t>モト</t>
    </rPh>
    <rPh sb="3" eb="4">
      <t>ネン</t>
    </rPh>
    <rPh sb="6" eb="7">
      <t>ガツ</t>
    </rPh>
    <rPh sb="11" eb="12">
      <t>ガツ</t>
    </rPh>
    <rPh sb="13" eb="15">
      <t>ヘイキン</t>
    </rPh>
    <rPh sb="15" eb="17">
      <t>ウリアゲ</t>
    </rPh>
    <rPh sb="17" eb="18">
      <t>ダカ</t>
    </rPh>
    <rPh sb="18" eb="19">
      <t>トウ</t>
    </rPh>
    <phoneticPr fontId="7"/>
  </si>
  <si>
    <t xml:space="preserve">      Ｂ</t>
    <phoneticPr fontId="7"/>
  </si>
  <si>
    <t>（Ａ＋Ｄ）</t>
    <phoneticPr fontId="7"/>
  </si>
  <si>
    <t>Ｂ</t>
    <phoneticPr fontId="7"/>
  </si>
  <si>
    <t>Ａの期間後２か月間の見込み売上高等</t>
    <rPh sb="2" eb="4">
      <t>キカン</t>
    </rPh>
    <rPh sb="4" eb="5">
      <t>ゴ</t>
    </rPh>
    <rPh sb="7" eb="8">
      <t>ゲツ</t>
    </rPh>
    <rPh sb="8" eb="9">
      <t>アイダ</t>
    </rPh>
    <rPh sb="10" eb="12">
      <t>ミコ</t>
    </rPh>
    <rPh sb="13" eb="15">
      <t>ウリアゲ</t>
    </rPh>
    <rPh sb="15" eb="16">
      <t>ダカ</t>
    </rPh>
    <rPh sb="16" eb="17">
      <t>トウ</t>
    </rPh>
    <phoneticPr fontId="7"/>
  </si>
  <si>
    <t>Ｂ＝</t>
    <phoneticPr fontId="2"/>
  </si>
  <si>
    <t>C:Aに対応する前年10月から12月の平均売上高等</t>
    <rPh sb="4" eb="6">
      <t>タイオウ</t>
    </rPh>
    <rPh sb="8" eb="10">
      <t>ゼンネン</t>
    </rPh>
    <rPh sb="12" eb="13">
      <t>ゲツ</t>
    </rPh>
    <rPh sb="17" eb="18">
      <t>ガツ</t>
    </rPh>
    <rPh sb="19" eb="21">
      <t>ヘイキン</t>
    </rPh>
    <rPh sb="21" eb="23">
      <t>ウリアゲ</t>
    </rPh>
    <rPh sb="23" eb="24">
      <t>タカ</t>
    </rPh>
    <rPh sb="24" eb="25">
      <t>トウ</t>
    </rPh>
    <phoneticPr fontId="2"/>
  </si>
  <si>
    <t>B:Aに対応する前年10月から12月の売上高等</t>
    <rPh sb="4" eb="6">
      <t>タイオウ</t>
    </rPh>
    <rPh sb="8" eb="10">
      <t>ゼンネン</t>
    </rPh>
    <rPh sb="12" eb="13">
      <t>ゲツ</t>
    </rPh>
    <rPh sb="17" eb="18">
      <t>ガツ</t>
    </rPh>
    <rPh sb="19" eb="21">
      <t>ウリアゲ</t>
    </rPh>
    <rPh sb="21" eb="22">
      <t>タカ</t>
    </rPh>
    <rPh sb="22" eb="23">
      <t>トウ</t>
    </rPh>
    <phoneticPr fontId="2"/>
  </si>
  <si>
    <t>B÷３</t>
    <phoneticPr fontId="2"/>
  </si>
  <si>
    <t>Ｄ＝</t>
    <phoneticPr fontId="2"/>
  </si>
  <si>
    <t>D:Aの期間後2か月の売上高</t>
    <rPh sb="4" eb="6">
      <t>キカン</t>
    </rPh>
    <rPh sb="6" eb="7">
      <t>ゴ</t>
    </rPh>
    <rPh sb="9" eb="10">
      <t>ゲツ</t>
    </rPh>
    <rPh sb="11" eb="13">
      <t>ウリアゲ</t>
    </rPh>
    <rPh sb="13" eb="14">
      <t>タカ</t>
    </rPh>
    <phoneticPr fontId="2"/>
  </si>
  <si>
    <t>　①　本様式は、業歴３ヶ月以上１年１ヶ月未満の場合あるいは前年以前、事業拡大等により前年比較が適当</t>
    <rPh sb="3" eb="4">
      <t>ホン</t>
    </rPh>
    <rPh sb="4" eb="6">
      <t>ヨウシキ</t>
    </rPh>
    <rPh sb="8" eb="10">
      <t>ギョウレキ</t>
    </rPh>
    <rPh sb="12" eb="13">
      <t>ゲツ</t>
    </rPh>
    <rPh sb="13" eb="15">
      <t>イジョウ</t>
    </rPh>
    <rPh sb="16" eb="17">
      <t>ネン</t>
    </rPh>
    <rPh sb="19" eb="20">
      <t>ゲツ</t>
    </rPh>
    <rPh sb="20" eb="22">
      <t>ミマン</t>
    </rPh>
    <rPh sb="23" eb="25">
      <t>バアイ</t>
    </rPh>
    <rPh sb="29" eb="31">
      <t>ゼンネン</t>
    </rPh>
    <rPh sb="31" eb="33">
      <t>イゼン</t>
    </rPh>
    <rPh sb="34" eb="36">
      <t>ジギョウ</t>
    </rPh>
    <rPh sb="36" eb="38">
      <t>カクダイ</t>
    </rPh>
    <rPh sb="38" eb="39">
      <t>トウ</t>
    </rPh>
    <rPh sb="42" eb="44">
      <t>ゼンネン</t>
    </rPh>
    <rPh sb="44" eb="46">
      <t>ヒカク</t>
    </rPh>
    <rPh sb="47" eb="49">
      <t>テキトウ</t>
    </rPh>
    <phoneticPr fontId="7"/>
  </si>
  <si>
    <t>　　でない特段の事情がある場合に使用します。</t>
    <rPh sb="5" eb="7">
      <t>トクダン</t>
    </rPh>
    <rPh sb="8" eb="10">
      <t>ジジョウ</t>
    </rPh>
    <rPh sb="13" eb="15">
      <t>バアイ</t>
    </rPh>
    <rPh sb="16" eb="18">
      <t>シヨウ</t>
    </rPh>
    <phoneticPr fontId="7"/>
  </si>
  <si>
    <t>　②　本認定とは別に、金融機関及び信用保証協会による金融上の審査があります。</t>
    <rPh sb="3" eb="4">
      <t>ホン</t>
    </rPh>
    <rPh sb="4" eb="6">
      <t>ニンテイ</t>
    </rPh>
    <rPh sb="8" eb="9">
      <t>ベツ</t>
    </rPh>
    <rPh sb="11" eb="13">
      <t>キンユウ</t>
    </rPh>
    <rPh sb="13" eb="15">
      <t>キカン</t>
    </rPh>
    <rPh sb="15" eb="16">
      <t>オヨ</t>
    </rPh>
    <rPh sb="17" eb="19">
      <t>シンヨウ</t>
    </rPh>
    <rPh sb="19" eb="21">
      <t>ホショウ</t>
    </rPh>
    <rPh sb="21" eb="23">
      <t>キョウカイ</t>
    </rPh>
    <rPh sb="26" eb="28">
      <t>キンユウ</t>
    </rPh>
    <rPh sb="28" eb="29">
      <t>ジョウ</t>
    </rPh>
    <rPh sb="30" eb="32">
      <t>シンサ</t>
    </rPh>
    <phoneticPr fontId="7"/>
  </si>
  <si>
    <t>　③　市町村長又は特別区長から認定を受けた後、本認定の有効期間内に金融機関又は信用保証協会に対して、</t>
    <rPh sb="3" eb="5">
      <t>シチョウ</t>
    </rPh>
    <rPh sb="5" eb="7">
      <t>ソンチョウ</t>
    </rPh>
    <rPh sb="7" eb="8">
      <t>マタ</t>
    </rPh>
    <rPh sb="9" eb="11">
      <t>トクベツ</t>
    </rPh>
    <rPh sb="11" eb="13">
      <t>クチョウ</t>
    </rPh>
    <rPh sb="15" eb="17">
      <t>ニンテイ</t>
    </rPh>
    <rPh sb="18" eb="19">
      <t>ウ</t>
    </rPh>
    <rPh sb="21" eb="22">
      <t>アト</t>
    </rPh>
    <rPh sb="23" eb="24">
      <t>ホン</t>
    </rPh>
    <rPh sb="24" eb="26">
      <t>ニンテイ</t>
    </rPh>
    <rPh sb="27" eb="29">
      <t>ユウコウ</t>
    </rPh>
    <rPh sb="29" eb="31">
      <t>キカン</t>
    </rPh>
    <rPh sb="31" eb="32">
      <t>ナイ</t>
    </rPh>
    <rPh sb="33" eb="35">
      <t>キンユウ</t>
    </rPh>
    <rPh sb="35" eb="37">
      <t>キカン</t>
    </rPh>
    <rPh sb="37" eb="38">
      <t>マタ</t>
    </rPh>
    <rPh sb="39" eb="41">
      <t>シンヨウ</t>
    </rPh>
    <rPh sb="41" eb="43">
      <t>ホショウ</t>
    </rPh>
    <rPh sb="43" eb="45">
      <t>キョウカイ</t>
    </rPh>
    <rPh sb="46" eb="47">
      <t>タイ</t>
    </rPh>
    <phoneticPr fontId="7"/>
  </si>
  <si>
    <t>　　危機関連保証の申込みを行うことが必要です。</t>
    <rPh sb="2" eb="4">
      <t>キキ</t>
    </rPh>
    <rPh sb="4" eb="6">
      <t>カンレン</t>
    </rPh>
    <rPh sb="6" eb="8">
      <t>ホショウ</t>
    </rPh>
    <phoneticPr fontId="7"/>
  </si>
  <si>
    <t>資金調達が必要となっており、かつ、下記のとおり売上高等も減少しております。こうした事態の発生</t>
    <rPh sb="0" eb="2">
      <t>シキン</t>
    </rPh>
    <rPh sb="2" eb="4">
      <t>チョウタツ</t>
    </rPh>
    <rPh sb="5" eb="7">
      <t>ヒツヨウ</t>
    </rPh>
    <rPh sb="17" eb="19">
      <t>カキ</t>
    </rPh>
    <rPh sb="23" eb="25">
      <t>ウリアゲ</t>
    </rPh>
    <rPh sb="25" eb="26">
      <t>ダカ</t>
    </rPh>
    <rPh sb="26" eb="27">
      <t>トウ</t>
    </rPh>
    <rPh sb="28" eb="30">
      <t>ゲンショウ</t>
    </rPh>
    <rPh sb="41" eb="43">
      <t>ジタイ</t>
    </rPh>
    <rPh sb="44" eb="46">
      <t>ハッセイ</t>
    </rPh>
    <phoneticPr fontId="7"/>
  </si>
  <si>
    <t>により、経営の安定に支障が生じておりますことから、中小企業信用保険法第２条第６項の規定に基づ</t>
    <rPh sb="4" eb="6">
      <t>ケイエイ</t>
    </rPh>
    <rPh sb="7" eb="9">
      <t>アンテイ</t>
    </rPh>
    <rPh sb="10" eb="12">
      <t>シショウ</t>
    </rPh>
    <rPh sb="13" eb="14">
      <t>ショウ</t>
    </rPh>
    <rPh sb="25" eb="27">
      <t>チュウショウ</t>
    </rPh>
    <rPh sb="27" eb="29">
      <t>キギョウ</t>
    </rPh>
    <rPh sb="29" eb="31">
      <t>シンヨウ</t>
    </rPh>
    <rPh sb="31" eb="34">
      <t>ホケンホウ</t>
    </rPh>
    <rPh sb="34" eb="35">
      <t>ダイ</t>
    </rPh>
    <rPh sb="36" eb="37">
      <t>ジョウ</t>
    </rPh>
    <rPh sb="37" eb="38">
      <t>ダイ</t>
    </rPh>
    <rPh sb="39" eb="40">
      <t>コウ</t>
    </rPh>
    <rPh sb="41" eb="43">
      <t>キテイ</t>
    </rPh>
    <rPh sb="44" eb="45">
      <t>モト</t>
    </rPh>
    <phoneticPr fontId="2"/>
  </si>
  <si>
    <t>き認定されるようお願いします。</t>
    <rPh sb="1" eb="3">
      <t>ニンテイ</t>
    </rPh>
    <rPh sb="9" eb="10">
      <t>ネガ</t>
    </rPh>
    <phoneticPr fontId="7"/>
  </si>
  <si>
    <t xml:space="preserve">  </t>
    <phoneticPr fontId="2"/>
  </si>
  <si>
    <t>円</t>
    <rPh sb="0" eb="1">
      <t>エン</t>
    </rPh>
    <phoneticPr fontId="2"/>
  </si>
  <si>
    <t>危機関連保証　証明資料（苫小牧市）
※令和元年10-12月比較</t>
    <rPh sb="0" eb="2">
      <t>キキ</t>
    </rPh>
    <rPh sb="2" eb="4">
      <t>カンレン</t>
    </rPh>
    <rPh sb="4" eb="6">
      <t>ホショウ</t>
    </rPh>
    <rPh sb="7" eb="9">
      <t>ショウメイ</t>
    </rPh>
    <rPh sb="9" eb="11">
      <t>シリョウ</t>
    </rPh>
    <rPh sb="12" eb="16">
      <t>トマコマイシ</t>
    </rPh>
    <rPh sb="19" eb="21">
      <t>レイワ</t>
    </rPh>
    <rPh sb="21" eb="22">
      <t>モト</t>
    </rPh>
    <rPh sb="22" eb="23">
      <t>ネン</t>
    </rPh>
    <phoneticPr fontId="2"/>
  </si>
  <si>
    <t>中小企業信用保険法第２条第６の規定による認定申請書（危機関連保証）</t>
    <rPh sb="0" eb="2">
      <t>チュウショウ</t>
    </rPh>
    <rPh sb="2" eb="4">
      <t>キギョウ</t>
    </rPh>
    <rPh sb="4" eb="6">
      <t>シンヨウ</t>
    </rPh>
    <rPh sb="6" eb="9">
      <t>ホケンホウ</t>
    </rPh>
    <rPh sb="9" eb="10">
      <t>ダイ</t>
    </rPh>
    <rPh sb="11" eb="12">
      <t>ジョウ</t>
    </rPh>
    <rPh sb="12" eb="13">
      <t>ダイ</t>
    </rPh>
    <rPh sb="26" eb="28">
      <t>キキ</t>
    </rPh>
    <rPh sb="28" eb="30">
      <t>カンレン</t>
    </rPh>
    <rPh sb="30" eb="32">
      <t>ホショウ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</si>
</sst>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[$-411]ggge&quot;年&quot;m&quot;月&quot;d&quot;日&quot;;@"/>
    <numFmt numFmtId="177" formatCode="yyyy&quot;年&quot;m&quot;月&quot;d&quot;日&quot;;@"/>
    <numFmt numFmtId="178" formatCode="#,##0.0;[Red]\-#,##0.0"/>
    <numFmt numFmtId="179" formatCode="#,##0.0_ "/>
    <numFmt numFmtId="180" formatCode="[=0]&quot; &quot;;General"/>
    <numFmt numFmtId="181" formatCode="###,###"/>
    <numFmt numFmtId="182" formatCode="[=0]&quot; &quot;;###,###"/>
  </numFmts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b/>
      <sz val="14"/>
      <color theme="1"/>
      <name val="HG丸ｺﾞｼｯｸM-PRO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b/>
      <sz val="16"/>
      <color theme="1"/>
      <name val="ＭＳ Ｐゴシック"/>
      <family val="3"/>
      <charset val="128"/>
      <scheme val="major"/>
    </font>
    <font>
      <b/>
      <sz val="14"/>
      <color theme="1"/>
      <name val="ＭＳ ゴシック"/>
      <family val="3"/>
      <charset val="128"/>
    </font>
    <font>
      <sz val="16"/>
      <color theme="1"/>
      <name val="HG丸ｺﾞｼｯｸM-PRO"/>
      <family val="3"/>
      <charset val="128"/>
    </font>
    <font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26" fillId="0" borderId="0">
      <alignment vertical="center"/>
    </xf>
  </cellStyleXfs>
  <cellXfs count="172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8" fillId="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2" xfId="0" applyFont="1" applyFill="1" applyBorder="1" applyAlignment="1">
      <alignment vertical="center" wrapText="1"/>
    </xf>
    <xf numFmtId="0" fontId="8" fillId="3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4" fillId="0" borderId="0" xfId="2" applyFont="1">
      <alignment vertical="center"/>
    </xf>
    <xf numFmtId="0" fontId="14" fillId="0" borderId="0" xfId="2" applyFont="1" applyBorder="1">
      <alignment vertical="center"/>
    </xf>
    <xf numFmtId="0" fontId="14" fillId="0" borderId="0" xfId="2" applyFont="1" applyBorder="1" applyAlignment="1">
      <alignment vertical="center"/>
    </xf>
    <xf numFmtId="0" fontId="14" fillId="0" borderId="0" xfId="2" applyFont="1" applyAlignment="1">
      <alignment vertical="center"/>
    </xf>
    <xf numFmtId="0" fontId="14" fillId="0" borderId="0" xfId="2" applyFont="1" applyBorder="1" applyAlignment="1">
      <alignment horizontal="center" vertical="center"/>
    </xf>
    <xf numFmtId="0" fontId="14" fillId="0" borderId="10" xfId="2" applyFont="1" applyBorder="1" applyAlignment="1">
      <alignment vertical="center"/>
    </xf>
    <xf numFmtId="0" fontId="19" fillId="0" borderId="10" xfId="2" applyFont="1" applyBorder="1">
      <alignment vertical="center"/>
    </xf>
    <xf numFmtId="0" fontId="14" fillId="0" borderId="10" xfId="2" applyFont="1" applyBorder="1">
      <alignment vertical="center"/>
    </xf>
    <xf numFmtId="0" fontId="19" fillId="0" borderId="0" xfId="2" applyFont="1" applyBorder="1">
      <alignment vertical="center"/>
    </xf>
    <xf numFmtId="0" fontId="20" fillId="0" borderId="0" xfId="2" applyFont="1" applyBorder="1" applyAlignment="1">
      <alignment horizontal="center" vertical="center"/>
    </xf>
    <xf numFmtId="0" fontId="14" fillId="0" borderId="0" xfId="2" applyFont="1" applyBorder="1" applyAlignment="1">
      <alignment horizontal="left" vertical="center" indent="1"/>
    </xf>
    <xf numFmtId="0" fontId="14" fillId="0" borderId="0" xfId="2" applyFont="1" applyAlignment="1">
      <alignment horizontal="left" vertical="center" indent="1"/>
    </xf>
    <xf numFmtId="0" fontId="20" fillId="0" borderId="0" xfId="2" applyFont="1" applyBorder="1" applyAlignment="1">
      <alignment horizontal="right" vertical="center"/>
    </xf>
    <xf numFmtId="0" fontId="20" fillId="0" borderId="10" xfId="2" applyFont="1" applyBorder="1" applyAlignment="1">
      <alignment horizontal="right" vertical="center"/>
    </xf>
    <xf numFmtId="0" fontId="14" fillId="0" borderId="0" xfId="2" applyFont="1" applyFill="1" applyBorder="1">
      <alignment vertical="center"/>
    </xf>
    <xf numFmtId="0" fontId="14" fillId="0" borderId="0" xfId="2" applyFont="1" applyBorder="1" applyAlignment="1">
      <alignment horizontal="distributed" vertical="center"/>
    </xf>
    <xf numFmtId="49" fontId="14" fillId="0" borderId="0" xfId="2" applyNumberFormat="1" applyFont="1">
      <alignment vertical="center"/>
    </xf>
    <xf numFmtId="0" fontId="14" fillId="0" borderId="0" xfId="2" applyFont="1" applyAlignment="1">
      <alignment horizontal="center" vertical="center"/>
    </xf>
    <xf numFmtId="0" fontId="14" fillId="0" borderId="0" xfId="2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vertical="center"/>
    </xf>
    <xf numFmtId="0" fontId="14" fillId="0" borderId="0" xfId="2" applyFont="1" applyFill="1" applyAlignment="1">
      <alignment vertical="center"/>
    </xf>
    <xf numFmtId="0" fontId="14" fillId="0" borderId="0" xfId="2" applyFont="1" applyFill="1">
      <alignment vertical="center"/>
    </xf>
    <xf numFmtId="0" fontId="20" fillId="0" borderId="0" xfId="2" applyFont="1" applyAlignment="1">
      <alignment horizontal="center" vertical="center"/>
    </xf>
    <xf numFmtId="0" fontId="14" fillId="0" borderId="6" xfId="2" applyFont="1" applyBorder="1">
      <alignment vertical="center"/>
    </xf>
    <xf numFmtId="0" fontId="14" fillId="0" borderId="5" xfId="2" applyFont="1" applyBorder="1">
      <alignment vertical="center"/>
    </xf>
    <xf numFmtId="0" fontId="14" fillId="0" borderId="7" xfId="2" applyFont="1" applyBorder="1">
      <alignment vertical="center"/>
    </xf>
    <xf numFmtId="0" fontId="14" fillId="0" borderId="12" xfId="2" applyFont="1" applyBorder="1">
      <alignment vertical="center"/>
    </xf>
    <xf numFmtId="0" fontId="14" fillId="0" borderId="13" xfId="2" applyFont="1" applyBorder="1">
      <alignment vertical="center"/>
    </xf>
    <xf numFmtId="0" fontId="15" fillId="2" borderId="0" xfId="2" applyFont="1" applyFill="1" applyBorder="1" applyAlignment="1">
      <alignment horizontal="center" vertical="center"/>
    </xf>
    <xf numFmtId="0" fontId="14" fillId="0" borderId="13" xfId="2" applyFont="1" applyBorder="1" applyAlignment="1">
      <alignment horizontal="center" vertical="center"/>
    </xf>
    <xf numFmtId="0" fontId="21" fillId="0" borderId="0" xfId="2" applyFont="1" applyBorder="1">
      <alignment vertical="center"/>
    </xf>
    <xf numFmtId="0" fontId="14" fillId="0" borderId="12" xfId="2" applyFont="1" applyBorder="1" applyAlignment="1">
      <alignment horizontal="center" vertical="center"/>
    </xf>
    <xf numFmtId="0" fontId="14" fillId="0" borderId="8" xfId="2" applyFont="1" applyBorder="1">
      <alignment vertical="center"/>
    </xf>
    <xf numFmtId="0" fontId="14" fillId="0" borderId="9" xfId="2" applyFont="1" applyBorder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Fill="1" applyAlignment="1">
      <alignment horizontal="left"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38" fontId="8" fillId="0" borderId="1" xfId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38" fontId="10" fillId="0" borderId="0" xfId="1" applyFont="1" applyFill="1" applyBorder="1" applyAlignment="1">
      <alignment horizontal="right" vertical="center" wrapText="1"/>
    </xf>
    <xf numFmtId="0" fontId="14" fillId="0" borderId="0" xfId="2" applyFont="1" applyFill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15" fillId="2" borderId="0" xfId="2" applyFont="1" applyFill="1" applyBorder="1" applyAlignment="1">
      <alignment horizontal="center" vertical="center"/>
    </xf>
    <xf numFmtId="0" fontId="26" fillId="5" borderId="0" xfId="4" applyFill="1">
      <alignment vertical="center"/>
    </xf>
    <xf numFmtId="0" fontId="26" fillId="5" borderId="0" xfId="4" applyFill="1" applyAlignment="1">
      <alignment horizontal="center" vertical="center"/>
    </xf>
    <xf numFmtId="0" fontId="28" fillId="5" borderId="16" xfId="4" applyFont="1" applyFill="1" applyBorder="1" applyAlignment="1">
      <alignment horizontal="center" vertical="center"/>
    </xf>
    <xf numFmtId="0" fontId="28" fillId="5" borderId="17" xfId="4" applyFont="1" applyFill="1" applyBorder="1" applyAlignment="1">
      <alignment horizontal="center" vertical="center"/>
    </xf>
    <xf numFmtId="0" fontId="29" fillId="5" borderId="15" xfId="4" applyFont="1" applyFill="1" applyBorder="1" applyAlignment="1">
      <alignment horizontal="center" vertical="center"/>
    </xf>
    <xf numFmtId="0" fontId="30" fillId="0" borderId="0" xfId="2" applyFont="1">
      <alignment vertical="center"/>
    </xf>
    <xf numFmtId="0" fontId="21" fillId="0" borderId="0" xfId="2" applyFont="1">
      <alignment vertical="center"/>
    </xf>
    <xf numFmtId="58" fontId="14" fillId="0" borderId="15" xfId="2" applyNumberFormat="1" applyFont="1" applyBorder="1">
      <alignment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horizontal="center" vertical="center"/>
    </xf>
    <xf numFmtId="0" fontId="14" fillId="0" borderId="0" xfId="2" applyFont="1" applyBorder="1" applyAlignment="1">
      <alignment horizontal="distributed" vertical="center"/>
    </xf>
    <xf numFmtId="0" fontId="14" fillId="0" borderId="0" xfId="2" applyFont="1" applyBorder="1" applyAlignment="1">
      <alignment horizontal="center" vertical="center"/>
    </xf>
    <xf numFmtId="0" fontId="14" fillId="0" borderId="0" xfId="2" applyFont="1" applyBorder="1" applyAlignment="1">
      <alignment horizontal="distributed" vertical="center"/>
    </xf>
    <xf numFmtId="0" fontId="14" fillId="0" borderId="0" xfId="2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7" fillId="0" borderId="0" xfId="2" applyFont="1" applyBorder="1">
      <alignment vertical="center"/>
    </xf>
    <xf numFmtId="0" fontId="0" fillId="0" borderId="0" xfId="0" applyFill="1" applyAlignment="1">
      <alignment horizontal="center" vertical="center"/>
    </xf>
    <xf numFmtId="180" fontId="28" fillId="5" borderId="14" xfId="4" applyNumberFormat="1" applyFont="1" applyFill="1" applyBorder="1" applyAlignment="1">
      <alignment horizontal="center" vertical="center"/>
    </xf>
    <xf numFmtId="180" fontId="28" fillId="5" borderId="16" xfId="4" applyNumberFormat="1" applyFont="1" applyFill="1" applyBorder="1" applyAlignment="1">
      <alignment horizontal="center" vertical="center"/>
    </xf>
    <xf numFmtId="182" fontId="14" fillId="0" borderId="0" xfId="2" applyNumberFormat="1" applyFont="1" applyBorder="1">
      <alignment vertical="center"/>
    </xf>
    <xf numFmtId="182" fontId="14" fillId="0" borderId="0" xfId="2" applyNumberFormat="1" applyFont="1" applyFill="1" applyBorder="1">
      <alignment vertical="center"/>
    </xf>
    <xf numFmtId="176" fontId="17" fillId="2" borderId="0" xfId="2" applyNumberFormat="1" applyFont="1" applyFill="1" applyBorder="1" applyAlignment="1">
      <alignment horizontal="center" vertical="center" wrapText="1"/>
    </xf>
    <xf numFmtId="0" fontId="14" fillId="0" borderId="0" xfId="2" applyFont="1" applyFill="1" applyAlignment="1">
      <alignment horizontal="center" vertical="center"/>
    </xf>
    <xf numFmtId="0" fontId="14" fillId="0" borderId="0" xfId="2" applyFont="1" applyBorder="1" applyAlignment="1">
      <alignment horizontal="distributed" vertical="center"/>
    </xf>
    <xf numFmtId="38" fontId="16" fillId="2" borderId="10" xfId="3" applyFont="1" applyFill="1" applyBorder="1" applyAlignment="1">
      <alignment vertical="center"/>
    </xf>
    <xf numFmtId="0" fontId="16" fillId="2" borderId="0" xfId="2" applyFont="1" applyFill="1" applyBorder="1" applyAlignment="1">
      <alignment horizontal="left" vertical="center" wrapText="1"/>
    </xf>
    <xf numFmtId="0" fontId="16" fillId="2" borderId="1" xfId="2" applyFont="1" applyFill="1" applyBorder="1" applyAlignment="1">
      <alignment horizontal="left" vertical="center" wrapText="1"/>
    </xf>
    <xf numFmtId="0" fontId="17" fillId="2" borderId="0" xfId="2" applyFont="1" applyFill="1" applyAlignment="1">
      <alignment horizontal="center" vertical="center"/>
    </xf>
    <xf numFmtId="0" fontId="14" fillId="0" borderId="0" xfId="2" applyFont="1" applyFill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14" fillId="0" borderId="10" xfId="2" applyFont="1" applyBorder="1" applyAlignment="1">
      <alignment vertical="center" shrinkToFit="1"/>
    </xf>
    <xf numFmtId="0" fontId="14" fillId="0" borderId="0" xfId="2" applyFont="1" applyBorder="1" applyAlignment="1">
      <alignment horizontal="left" vertical="center"/>
    </xf>
    <xf numFmtId="0" fontId="16" fillId="2" borderId="10" xfId="2" applyFont="1" applyFill="1" applyBorder="1" applyAlignment="1">
      <alignment horizontal="center" vertical="center"/>
    </xf>
    <xf numFmtId="0" fontId="14" fillId="0" borderId="10" xfId="2" applyFont="1" applyBorder="1" applyAlignment="1">
      <alignment horizontal="center" vertical="center" shrinkToFit="1"/>
    </xf>
    <xf numFmtId="0" fontId="14" fillId="0" borderId="10" xfId="2" applyFont="1" applyBorder="1" applyAlignment="1">
      <alignment horizontal="distributed" vertical="center"/>
    </xf>
    <xf numFmtId="0" fontId="14" fillId="0" borderId="11" xfId="2" applyFont="1" applyBorder="1" applyAlignment="1">
      <alignment horizontal="distributed" vertical="center"/>
    </xf>
    <xf numFmtId="176" fontId="16" fillId="2" borderId="10" xfId="2" applyNumberFormat="1" applyFont="1" applyFill="1" applyBorder="1" applyAlignment="1">
      <alignment horizontal="center" vertical="center"/>
    </xf>
    <xf numFmtId="179" fontId="16" fillId="2" borderId="10" xfId="2" applyNumberFormat="1" applyFont="1" applyFill="1" applyBorder="1" applyAlignment="1">
      <alignment horizontal="center" vertical="center"/>
    </xf>
    <xf numFmtId="0" fontId="14" fillId="0" borderId="11" xfId="2" applyFont="1" applyBorder="1" applyAlignment="1">
      <alignment horizontal="distributed"/>
    </xf>
    <xf numFmtId="0" fontId="17" fillId="2" borderId="10" xfId="2" applyFont="1" applyFill="1" applyBorder="1" applyAlignment="1">
      <alignment horizontal="center" vertical="center" shrinkToFit="1"/>
    </xf>
    <xf numFmtId="0" fontId="14" fillId="0" borderId="0" xfId="2" applyFont="1" applyBorder="1" applyAlignment="1">
      <alignment horizontal="left" vertical="top"/>
    </xf>
    <xf numFmtId="0" fontId="15" fillId="2" borderId="0" xfId="2" applyFont="1" applyFill="1" applyBorder="1" applyAlignment="1">
      <alignment horizontal="center" vertical="center"/>
    </xf>
    <xf numFmtId="0" fontId="16" fillId="2" borderId="10" xfId="2" applyFont="1" applyFill="1" applyBorder="1" applyAlignment="1">
      <alignment horizontal="left" vertical="center" wrapText="1"/>
    </xf>
    <xf numFmtId="182" fontId="16" fillId="2" borderId="10" xfId="3" applyNumberFormat="1" applyFont="1" applyFill="1" applyBorder="1" applyAlignment="1">
      <alignment vertical="center"/>
    </xf>
    <xf numFmtId="180" fontId="17" fillId="2" borderId="0" xfId="2" applyNumberFormat="1" applyFont="1" applyFill="1" applyAlignment="1">
      <alignment horizontal="center" vertical="center"/>
    </xf>
    <xf numFmtId="180" fontId="8" fillId="0" borderId="5" xfId="1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180" fontId="8" fillId="0" borderId="0" xfId="1" applyNumberFormat="1" applyFont="1" applyFill="1" applyBorder="1" applyAlignment="1">
      <alignment horizontal="right" vertical="center" wrapText="1"/>
    </xf>
    <xf numFmtId="180" fontId="25" fillId="0" borderId="0" xfId="0" applyNumberFormat="1" applyFont="1" applyAlignment="1">
      <alignment horizontal="left" vertical="center"/>
    </xf>
    <xf numFmtId="180" fontId="25" fillId="0" borderId="0" xfId="0" applyNumberFormat="1" applyFont="1" applyFill="1" applyBorder="1" applyAlignment="1">
      <alignment horizontal="center" vertical="center"/>
    </xf>
    <xf numFmtId="180" fontId="25" fillId="0" borderId="0" xfId="0" applyNumberFormat="1" applyFont="1" applyAlignment="1">
      <alignment horizontal="left" vertical="center" shrinkToFit="1"/>
    </xf>
    <xf numFmtId="182" fontId="10" fillId="3" borderId="2" xfId="1" applyNumberFormat="1" applyFont="1" applyFill="1" applyBorder="1" applyAlignment="1">
      <alignment horizontal="right" vertical="center" wrapText="1"/>
    </xf>
    <xf numFmtId="182" fontId="10" fillId="3" borderId="3" xfId="1" applyNumberFormat="1" applyFont="1" applyFill="1" applyBorder="1" applyAlignment="1">
      <alignment horizontal="right" vertical="center" wrapText="1"/>
    </xf>
    <xf numFmtId="0" fontId="13" fillId="3" borderId="6" xfId="0" applyFont="1" applyFill="1" applyBorder="1" applyAlignment="1">
      <alignment horizontal="left" vertical="top" wrapText="1"/>
    </xf>
    <xf numFmtId="0" fontId="13" fillId="3" borderId="5" xfId="0" applyFont="1" applyFill="1" applyBorder="1" applyAlignment="1">
      <alignment horizontal="left" vertical="top" wrapText="1"/>
    </xf>
    <xf numFmtId="0" fontId="13" fillId="3" borderId="7" xfId="0" applyFont="1" applyFill="1" applyBorder="1" applyAlignment="1">
      <alignment horizontal="left" vertical="top" wrapText="1"/>
    </xf>
    <xf numFmtId="0" fontId="13" fillId="3" borderId="8" xfId="0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horizontal="left" vertical="top" wrapText="1"/>
    </xf>
    <xf numFmtId="0" fontId="13" fillId="3" borderId="9" xfId="0" applyFont="1" applyFill="1" applyBorder="1" applyAlignment="1">
      <alignment horizontal="left" vertical="top" wrapText="1"/>
    </xf>
    <xf numFmtId="178" fontId="8" fillId="0" borderId="0" xfId="1" applyNumberFormat="1" applyFont="1" applyFill="1" applyBorder="1" applyAlignment="1">
      <alignment horizontal="right" vertical="center" wrapText="1"/>
    </xf>
    <xf numFmtId="38" fontId="10" fillId="3" borderId="2" xfId="1" applyFont="1" applyFill="1" applyBorder="1" applyAlignment="1">
      <alignment horizontal="right" vertical="center" wrapText="1"/>
    </xf>
    <xf numFmtId="38" fontId="10" fillId="3" borderId="3" xfId="1" applyFont="1" applyFill="1" applyBorder="1" applyAlignment="1">
      <alignment horizontal="right" vertical="center" wrapText="1"/>
    </xf>
    <xf numFmtId="38" fontId="10" fillId="4" borderId="2" xfId="1" applyFont="1" applyFill="1" applyBorder="1" applyAlignment="1">
      <alignment horizontal="right" vertical="center" wrapText="1"/>
    </xf>
    <xf numFmtId="38" fontId="10" fillId="4" borderId="3" xfId="1" applyFont="1" applyFill="1" applyBorder="1" applyAlignment="1">
      <alignment horizontal="right" vertical="center" wrapText="1"/>
    </xf>
    <xf numFmtId="181" fontId="10" fillId="3" borderId="2" xfId="1" applyNumberFormat="1" applyFont="1" applyFill="1" applyBorder="1" applyAlignment="1">
      <alignment horizontal="right" vertical="center" wrapText="1"/>
    </xf>
    <xf numFmtId="181" fontId="10" fillId="3" borderId="3" xfId="1" applyNumberFormat="1" applyFont="1" applyFill="1" applyBorder="1" applyAlignment="1">
      <alignment horizontal="right" vertical="center" wrapText="1"/>
    </xf>
    <xf numFmtId="38" fontId="10" fillId="4" borderId="6" xfId="1" applyFont="1" applyFill="1" applyBorder="1" applyAlignment="1">
      <alignment horizontal="right" vertical="center" wrapText="1"/>
    </xf>
    <xf numFmtId="38" fontId="10" fillId="4" borderId="5" xfId="1" applyFont="1" applyFill="1" applyBorder="1" applyAlignment="1">
      <alignment horizontal="right" vertical="center" wrapText="1"/>
    </xf>
    <xf numFmtId="0" fontId="10" fillId="3" borderId="2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177" fontId="10" fillId="3" borderId="2" xfId="0" applyNumberFormat="1" applyFont="1" applyFill="1" applyBorder="1" applyAlignment="1">
      <alignment horizontal="left" vertical="center" wrapText="1"/>
    </xf>
    <xf numFmtId="177" fontId="10" fillId="3" borderId="3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29" fillId="5" borderId="2" xfId="4" applyFont="1" applyFill="1" applyBorder="1" applyAlignment="1">
      <alignment horizontal="center" vertical="center"/>
    </xf>
    <xf numFmtId="0" fontId="29" fillId="5" borderId="4" xfId="4" applyFont="1" applyFill="1" applyBorder="1" applyAlignment="1">
      <alignment horizontal="center" vertical="center"/>
    </xf>
    <xf numFmtId="0" fontId="26" fillId="5" borderId="15" xfId="4" applyFill="1" applyBorder="1">
      <alignment vertical="center"/>
    </xf>
    <xf numFmtId="0" fontId="26" fillId="5" borderId="6" xfId="4" applyFill="1" applyBorder="1" applyAlignment="1">
      <alignment horizontal="center" vertical="center"/>
    </xf>
    <xf numFmtId="0" fontId="26" fillId="5" borderId="7" xfId="4" applyFill="1" applyBorder="1" applyAlignment="1">
      <alignment horizontal="center" vertical="center"/>
    </xf>
    <xf numFmtId="0" fontId="26" fillId="5" borderId="12" xfId="4" applyFill="1" applyBorder="1" applyAlignment="1">
      <alignment horizontal="center" vertical="center"/>
    </xf>
    <xf numFmtId="0" fontId="26" fillId="5" borderId="13" xfId="4" applyFill="1" applyBorder="1" applyAlignment="1">
      <alignment horizontal="center" vertical="center"/>
    </xf>
    <xf numFmtId="0" fontId="26" fillId="5" borderId="8" xfId="4" applyFill="1" applyBorder="1" applyAlignment="1">
      <alignment horizontal="center" vertical="center"/>
    </xf>
    <xf numFmtId="0" fontId="26" fillId="5" borderId="9" xfId="4" applyFill="1" applyBorder="1" applyAlignment="1">
      <alignment horizontal="center" vertical="center"/>
    </xf>
    <xf numFmtId="180" fontId="25" fillId="0" borderId="0" xfId="0" applyNumberFormat="1" applyFont="1" applyAlignment="1">
      <alignment horizontal="center" vertical="center"/>
    </xf>
    <xf numFmtId="0" fontId="18" fillId="0" borderId="13" xfId="2" applyFont="1" applyBorder="1" applyAlignment="1">
      <alignment vertical="center"/>
    </xf>
    <xf numFmtId="0" fontId="17" fillId="2" borderId="11" xfId="2" applyFont="1" applyFill="1" applyBorder="1" applyAlignment="1">
      <alignment horizontal="center" vertical="center"/>
    </xf>
    <xf numFmtId="0" fontId="17" fillId="2" borderId="10" xfId="2" applyFont="1" applyFill="1" applyBorder="1" applyAlignment="1">
      <alignment horizontal="center" vertical="center"/>
    </xf>
  </cellXfs>
  <cellStyles count="5">
    <cellStyle name="桁区切り" xfId="1" builtinId="6"/>
    <cellStyle name="桁区切り 2" xfId="3"/>
    <cellStyle name="標準" xfId="0" builtinId="0"/>
    <cellStyle name="標準 2" xfId="2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114</xdr:row>
          <xdr:rowOff>85725</xdr:rowOff>
        </xdr:from>
        <xdr:to>
          <xdr:col>34</xdr:col>
          <xdr:colOff>161925</xdr:colOff>
          <xdr:row>118</xdr:row>
          <xdr:rowOff>57150</xdr:rowOff>
        </xdr:to>
        <xdr:pic>
          <xdr:nvPicPr>
            <xdr:cNvPr id="2" name="図 1"/>
            <xdr:cNvPicPr>
              <a:picLocks noChangeAspect="1" noChangeArrowheads="1"/>
              <a:extLst>
                <a:ext uri="{84589F7E-364E-4C9E-8A38-B11213B215E9}">
                  <a14:cameraTool cellRange="決裁!$A$1:$F$6" spid="_x0000_s212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943225" y="19583400"/>
              <a:ext cx="3962400" cy="6953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212912</xdr:colOff>
      <xdr:row>0</xdr:row>
      <xdr:rowOff>44824</xdr:rowOff>
    </xdr:from>
    <xdr:to>
      <xdr:col>35</xdr:col>
      <xdr:colOff>313763</xdr:colOff>
      <xdr:row>0</xdr:row>
      <xdr:rowOff>569633</xdr:rowOff>
    </xdr:to>
    <xdr:sp macro="" textlink="">
      <xdr:nvSpPr>
        <xdr:cNvPr id="2" name="テキスト ボックス 1"/>
        <xdr:cNvSpPr txBox="1"/>
      </xdr:nvSpPr>
      <xdr:spPr>
        <a:xfrm>
          <a:off x="8583706" y="44824"/>
          <a:ext cx="3776381" cy="52480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色付きセルに入力ください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B1:AN122"/>
  <sheetViews>
    <sheetView showZeros="0" tabSelected="1" workbookViewId="0">
      <selection activeCell="G3" sqref="G3"/>
    </sheetView>
  </sheetViews>
  <sheetFormatPr defaultColWidth="9" defaultRowHeight="12"/>
  <cols>
    <col min="1" max="1" width="1.125" style="25" customWidth="1"/>
    <col min="2" max="2" width="3.375" style="25" customWidth="1"/>
    <col min="3" max="34" width="2.625" style="25" customWidth="1"/>
    <col min="35" max="35" width="3" style="25" customWidth="1"/>
    <col min="36" max="36" width="1.875" style="25" customWidth="1"/>
    <col min="37" max="38" width="2.625" style="25" customWidth="1"/>
    <col min="39" max="39" width="14.125" style="25" bestFit="1" customWidth="1"/>
    <col min="40" max="49" width="2.625" style="25" customWidth="1"/>
    <col min="50" max="16384" width="9" style="25"/>
  </cols>
  <sheetData>
    <row r="1" spans="2:35" ht="15.75" customHeight="1">
      <c r="B1" s="120" t="s">
        <v>0</v>
      </c>
      <c r="C1" s="120"/>
      <c r="D1" s="120"/>
      <c r="E1" s="120"/>
      <c r="F1" s="120"/>
    </row>
    <row r="2" spans="2:35" ht="12" customHeight="1"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50"/>
    </row>
    <row r="3" spans="2:35" ht="14.1" customHeight="1">
      <c r="B3" s="51"/>
      <c r="C3" s="26"/>
      <c r="D3" s="26"/>
      <c r="E3" s="26"/>
      <c r="F3" s="26"/>
      <c r="G3" s="26"/>
      <c r="H3" s="27" t="s">
        <v>99</v>
      </c>
      <c r="I3" s="26"/>
      <c r="J3" s="26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52"/>
    </row>
    <row r="4" spans="2:35" ht="7.5" customHeight="1">
      <c r="B4" s="51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52"/>
    </row>
    <row r="5" spans="2:35" ht="18.75" customHeight="1">
      <c r="B5" s="51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7" t="s">
        <v>1</v>
      </c>
      <c r="Z5" s="27"/>
      <c r="AA5" s="53">
        <f>証明資料!Q3</f>
        <v>0</v>
      </c>
      <c r="AB5" s="27" t="s">
        <v>2</v>
      </c>
      <c r="AC5" s="121">
        <f>証明資料!T3</f>
        <v>0</v>
      </c>
      <c r="AD5" s="121"/>
      <c r="AE5" s="29" t="s">
        <v>3</v>
      </c>
      <c r="AF5" s="121">
        <f>証明資料!W3</f>
        <v>0</v>
      </c>
      <c r="AG5" s="121"/>
      <c r="AH5" s="27" t="s">
        <v>4</v>
      </c>
      <c r="AI5" s="52"/>
    </row>
    <row r="6" spans="2:35" ht="18.75" customHeight="1">
      <c r="B6" s="51"/>
      <c r="C6" s="26" t="s">
        <v>5</v>
      </c>
      <c r="D6" s="26"/>
      <c r="E6" s="26"/>
      <c r="F6" s="26"/>
      <c r="G6" s="27"/>
      <c r="H6" s="27"/>
      <c r="I6" s="27"/>
      <c r="J6" s="27"/>
      <c r="K6" s="27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52"/>
    </row>
    <row r="7" spans="2:35" ht="7.5" customHeight="1">
      <c r="B7" s="51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52"/>
    </row>
    <row r="8" spans="2:35" ht="18.75" customHeight="1">
      <c r="B8" s="51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103" t="s">
        <v>6</v>
      </c>
      <c r="U8" s="103"/>
      <c r="V8" s="103"/>
      <c r="W8" s="27"/>
      <c r="X8" s="105">
        <f>証明資料!J4</f>
        <v>0</v>
      </c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52"/>
    </row>
    <row r="9" spans="2:35" ht="18.75" customHeight="1">
      <c r="B9" s="51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114" t="s">
        <v>7</v>
      </c>
      <c r="U9" s="114"/>
      <c r="V9" s="114"/>
      <c r="W9" s="30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52"/>
    </row>
    <row r="10" spans="2:35" ht="18.75" customHeight="1">
      <c r="B10" s="51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118" t="s">
        <v>8</v>
      </c>
      <c r="U10" s="118"/>
      <c r="V10" s="118"/>
      <c r="W10" s="26"/>
      <c r="X10" s="170">
        <f>証明資料!J5</f>
        <v>0</v>
      </c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69"/>
    </row>
    <row r="11" spans="2:35" ht="18.75" customHeight="1">
      <c r="B11" s="51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31" t="s">
        <v>9</v>
      </c>
      <c r="U11" s="32"/>
      <c r="V11" s="32"/>
      <c r="W11" s="32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69"/>
    </row>
    <row r="12" spans="2:35" ht="7.5" customHeight="1">
      <c r="B12" s="51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33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34"/>
      <c r="AI12" s="54"/>
    </row>
    <row r="13" spans="2:35" ht="16.5" customHeight="1">
      <c r="B13" s="51"/>
      <c r="C13" s="35" t="s">
        <v>10</v>
      </c>
      <c r="D13" s="26"/>
      <c r="E13" s="26"/>
      <c r="F13" s="119" t="s">
        <v>11</v>
      </c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35" t="s">
        <v>12</v>
      </c>
      <c r="S13" s="26"/>
      <c r="T13" s="55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52"/>
    </row>
    <row r="14" spans="2:35" ht="16.5" customHeight="1">
      <c r="B14" s="51"/>
      <c r="C14" s="26" t="s">
        <v>93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52"/>
    </row>
    <row r="15" spans="2:35" ht="16.5" customHeight="1">
      <c r="B15" s="51"/>
      <c r="C15" s="26" t="s">
        <v>94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52"/>
    </row>
    <row r="16" spans="2:35" ht="16.5" customHeight="1">
      <c r="B16" s="51"/>
      <c r="C16" s="26" t="s">
        <v>95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52"/>
    </row>
    <row r="17" spans="2:35" ht="7.5" customHeight="1">
      <c r="B17" s="51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52"/>
    </row>
    <row r="18" spans="2:35" ht="15.95" customHeight="1">
      <c r="B18" s="51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 t="s">
        <v>13</v>
      </c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52"/>
    </row>
    <row r="19" spans="2:35" ht="6" customHeight="1">
      <c r="B19" s="51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52"/>
    </row>
    <row r="20" spans="2:35" ht="15" customHeight="1">
      <c r="B20" s="56">
        <v>1</v>
      </c>
      <c r="C20" s="26" t="s">
        <v>14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116">
        <f>証明資料!J7</f>
        <v>0</v>
      </c>
      <c r="AA20" s="116"/>
      <c r="AB20" s="116"/>
      <c r="AC20" s="116"/>
      <c r="AD20" s="116"/>
      <c r="AE20" s="116"/>
      <c r="AF20" s="116"/>
      <c r="AG20" s="116"/>
      <c r="AH20" s="116"/>
      <c r="AI20" s="52"/>
    </row>
    <row r="21" spans="2:35" ht="6" customHeight="1">
      <c r="B21" s="51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52"/>
    </row>
    <row r="22" spans="2:35" ht="15.95" customHeight="1">
      <c r="B22" s="56">
        <v>2</v>
      </c>
      <c r="C22" s="26" t="s">
        <v>15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37"/>
      <c r="AI22" s="52"/>
    </row>
    <row r="23" spans="2:35" ht="21.75" customHeight="1">
      <c r="B23" s="51"/>
      <c r="C23" s="111" t="s">
        <v>16</v>
      </c>
      <c r="D23" s="111"/>
      <c r="E23" s="26" t="s">
        <v>17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32" t="s">
        <v>18</v>
      </c>
      <c r="AA23" s="32"/>
      <c r="AB23" s="32"/>
      <c r="AC23" s="117" t="str">
        <f>IF(ISERROR(ROUNDDOWN(($Z$31-$Z$27)/$Z$31*100,1))," ",ROUNDDOWN(($Z$31-$Z$27)/$Z$31*100,1))</f>
        <v xml:space="preserve"> </v>
      </c>
      <c r="AD23" s="117"/>
      <c r="AE23" s="117"/>
      <c r="AF23" s="32" t="s">
        <v>19</v>
      </c>
      <c r="AG23" s="113" t="s">
        <v>20</v>
      </c>
      <c r="AH23" s="113"/>
      <c r="AI23" s="52"/>
    </row>
    <row r="24" spans="2:35" ht="12" customHeight="1">
      <c r="B24" s="51"/>
      <c r="C24" s="109"/>
      <c r="D24" s="109"/>
      <c r="E24" s="26"/>
      <c r="F24" s="114" t="s">
        <v>74</v>
      </c>
      <c r="G24" s="114"/>
      <c r="H24" s="114"/>
      <c r="I24" s="26"/>
      <c r="J24" s="109" t="s">
        <v>21</v>
      </c>
      <c r="K24" s="26"/>
      <c r="L24" s="109">
        <v>100</v>
      </c>
      <c r="M24" s="109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37"/>
      <c r="AI24" s="52"/>
    </row>
    <row r="25" spans="2:35" ht="12" customHeight="1">
      <c r="B25" s="51"/>
      <c r="C25" s="26"/>
      <c r="D25" s="26"/>
      <c r="E25" s="26"/>
      <c r="F25" s="26"/>
      <c r="G25" s="26" t="s">
        <v>75</v>
      </c>
      <c r="H25" s="26"/>
      <c r="I25" s="26"/>
      <c r="J25" s="109"/>
      <c r="K25" s="26"/>
      <c r="L25" s="109"/>
      <c r="M25" s="109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52"/>
    </row>
    <row r="26" spans="2:35" ht="6" customHeight="1">
      <c r="B26" s="51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52"/>
    </row>
    <row r="27" spans="2:35" ht="23.25" customHeight="1">
      <c r="B27" s="51"/>
      <c r="C27" s="35" t="s">
        <v>23</v>
      </c>
      <c r="D27" s="26"/>
      <c r="E27" s="26" t="s">
        <v>24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123">
        <f>証明資料!N9</f>
        <v>0</v>
      </c>
      <c r="AA27" s="123"/>
      <c r="AB27" s="123"/>
      <c r="AC27" s="123"/>
      <c r="AD27" s="123"/>
      <c r="AE27" s="123"/>
      <c r="AF27" s="123"/>
      <c r="AG27" s="123"/>
      <c r="AH27" s="38" t="s">
        <v>25</v>
      </c>
      <c r="AI27" s="52"/>
    </row>
    <row r="28" spans="2:35" ht="6" customHeight="1">
      <c r="B28" s="51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99"/>
      <c r="AA28" s="99"/>
      <c r="AB28" s="99"/>
      <c r="AC28" s="99"/>
      <c r="AD28" s="99"/>
      <c r="AE28" s="99"/>
      <c r="AF28" s="99"/>
      <c r="AG28" s="99"/>
      <c r="AH28" s="26"/>
      <c r="AI28" s="52"/>
    </row>
    <row r="29" spans="2:35" ht="22.5" customHeight="1">
      <c r="B29" s="51"/>
      <c r="C29" s="35" t="s">
        <v>26</v>
      </c>
      <c r="D29" s="26"/>
      <c r="E29" s="26" t="s">
        <v>76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123">
        <f>証明資料!N10+証明資料!N11+証明資料!N12</f>
        <v>0</v>
      </c>
      <c r="AA29" s="123"/>
      <c r="AB29" s="123"/>
      <c r="AC29" s="123"/>
      <c r="AD29" s="123"/>
      <c r="AE29" s="123"/>
      <c r="AF29" s="123"/>
      <c r="AG29" s="123"/>
      <c r="AH29" s="38" t="s">
        <v>25</v>
      </c>
      <c r="AI29" s="52"/>
    </row>
    <row r="30" spans="2:35" ht="6" customHeight="1">
      <c r="B30" s="51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99"/>
      <c r="AA30" s="99"/>
      <c r="AB30" s="99"/>
      <c r="AC30" s="99"/>
      <c r="AD30" s="99"/>
      <c r="AE30" s="99"/>
      <c r="AF30" s="99"/>
      <c r="AG30" s="100"/>
      <c r="AH30" s="26"/>
      <c r="AI30" s="52"/>
    </row>
    <row r="31" spans="2:35" ht="22.5" customHeight="1">
      <c r="B31" s="51"/>
      <c r="C31" s="35" t="s">
        <v>33</v>
      </c>
      <c r="D31" s="26"/>
      <c r="E31" s="26" t="s">
        <v>77</v>
      </c>
      <c r="F31" s="26"/>
      <c r="G31" s="26"/>
      <c r="H31" s="26"/>
      <c r="I31" s="90"/>
      <c r="J31" s="90"/>
      <c r="K31" s="90"/>
      <c r="L31" s="26"/>
      <c r="M31" s="26"/>
      <c r="N31" s="26"/>
      <c r="O31" s="26"/>
      <c r="P31" s="91"/>
      <c r="Q31" s="26"/>
      <c r="R31" s="91"/>
      <c r="S31" s="91"/>
      <c r="T31" s="26"/>
      <c r="U31" s="26"/>
      <c r="V31" s="26"/>
      <c r="W31" s="26"/>
      <c r="X31" s="26"/>
      <c r="Y31" s="26"/>
      <c r="Z31" s="123">
        <f>ROUNDDOWN((証明資料!N10+証明資料!N11+証明資料!N12)/3,0)</f>
        <v>0</v>
      </c>
      <c r="AA31" s="123"/>
      <c r="AB31" s="123"/>
      <c r="AC31" s="123"/>
      <c r="AD31" s="123"/>
      <c r="AE31" s="123"/>
      <c r="AF31" s="123"/>
      <c r="AG31" s="123"/>
      <c r="AH31" s="38" t="s">
        <v>25</v>
      </c>
      <c r="AI31" s="52"/>
    </row>
    <row r="32" spans="2:35" ht="11.25" customHeight="1">
      <c r="B32" s="51"/>
      <c r="C32" s="26"/>
      <c r="D32" s="26"/>
      <c r="E32" s="95"/>
      <c r="F32" s="114" t="s">
        <v>22</v>
      </c>
      <c r="G32" s="114"/>
      <c r="H32" s="114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52"/>
    </row>
    <row r="33" spans="2:35" ht="11.25" customHeight="1">
      <c r="B33" s="51"/>
      <c r="C33" s="26"/>
      <c r="D33" s="26"/>
      <c r="E33" s="26"/>
      <c r="F33" s="115">
        <v>3</v>
      </c>
      <c r="G33" s="115"/>
      <c r="H33" s="115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52"/>
    </row>
    <row r="34" spans="2:35" ht="22.5" customHeight="1">
      <c r="B34" s="51"/>
      <c r="C34" s="111" t="s">
        <v>27</v>
      </c>
      <c r="D34" s="111"/>
      <c r="E34" s="26" t="s">
        <v>28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32" t="s">
        <v>18</v>
      </c>
      <c r="X34" s="32"/>
      <c r="Y34" s="32"/>
      <c r="Z34" s="117" t="str">
        <f>IF(ISERROR(ROUNDDOWN(((($Z$29)-($Z$27+$Z$39))/($Z$29)*100),1))," ",ROUNDDOWN(((($Z$29)-($Z$27+$Z$39))/($Z$29)*100),1))</f>
        <v xml:space="preserve"> </v>
      </c>
      <c r="AA34" s="117"/>
      <c r="AB34" s="117"/>
      <c r="AC34" s="32" t="s">
        <v>29</v>
      </c>
      <c r="AD34" s="113" t="s">
        <v>30</v>
      </c>
      <c r="AE34" s="113"/>
      <c r="AF34" s="113"/>
      <c r="AG34" s="113"/>
      <c r="AH34" s="113"/>
      <c r="AI34" s="52"/>
    </row>
    <row r="35" spans="2:35" ht="12" customHeight="1">
      <c r="B35" s="51"/>
      <c r="C35" s="109"/>
      <c r="D35" s="109"/>
      <c r="E35" s="26"/>
      <c r="F35" s="110" t="s">
        <v>78</v>
      </c>
      <c r="G35" s="110"/>
      <c r="H35" s="110"/>
      <c r="I35" s="110"/>
      <c r="J35" s="32" t="s">
        <v>31</v>
      </c>
      <c r="K35" s="110" t="s">
        <v>79</v>
      </c>
      <c r="L35" s="110"/>
      <c r="M35" s="110"/>
      <c r="N35" s="110"/>
      <c r="O35" s="26"/>
      <c r="P35" s="109" t="s">
        <v>32</v>
      </c>
      <c r="Q35" s="26"/>
      <c r="R35" s="109">
        <v>100</v>
      </c>
      <c r="S35" s="109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37"/>
      <c r="AI35" s="52"/>
    </row>
    <row r="36" spans="2:35" ht="12" customHeight="1">
      <c r="B36" s="51"/>
      <c r="C36" s="26"/>
      <c r="D36" s="26"/>
      <c r="E36" s="26"/>
      <c r="F36" s="26"/>
      <c r="G36" s="26"/>
      <c r="H36" s="26"/>
      <c r="I36" s="103" t="s">
        <v>80</v>
      </c>
      <c r="J36" s="103"/>
      <c r="K36" s="103"/>
      <c r="L36" s="26"/>
      <c r="M36" s="26"/>
      <c r="N36" s="26"/>
      <c r="O36" s="26"/>
      <c r="P36" s="109"/>
      <c r="Q36" s="26"/>
      <c r="R36" s="109"/>
      <c r="S36" s="109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2"/>
    </row>
    <row r="37" spans="2:35" ht="6" customHeight="1">
      <c r="B37" s="51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52"/>
    </row>
    <row r="38" spans="2:35" ht="6" customHeight="1">
      <c r="B38" s="51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52"/>
    </row>
    <row r="39" spans="2:35" ht="23.25" customHeight="1">
      <c r="B39" s="51"/>
      <c r="C39" s="35" t="s">
        <v>34</v>
      </c>
      <c r="D39" s="26"/>
      <c r="E39" s="26" t="s">
        <v>81</v>
      </c>
      <c r="F39" s="26"/>
      <c r="G39" s="26"/>
      <c r="H39" s="26"/>
      <c r="I39" s="40"/>
      <c r="J39" s="40"/>
      <c r="K39" s="40"/>
      <c r="L39" s="26"/>
      <c r="M39" s="26"/>
      <c r="N39" s="26"/>
      <c r="O39" s="26"/>
      <c r="P39" s="29"/>
      <c r="Q39" s="26"/>
      <c r="R39" s="29"/>
      <c r="S39" s="29"/>
      <c r="T39" s="26"/>
      <c r="U39" s="26"/>
      <c r="V39" s="26"/>
      <c r="W39" s="26"/>
      <c r="X39" s="26"/>
      <c r="Y39" s="26"/>
      <c r="Z39" s="123">
        <f>証明資料!N17+証明資料!N18</f>
        <v>0</v>
      </c>
      <c r="AA39" s="123"/>
      <c r="AB39" s="123"/>
      <c r="AC39" s="123"/>
      <c r="AD39" s="123"/>
      <c r="AE39" s="123"/>
      <c r="AF39" s="123"/>
      <c r="AG39" s="123"/>
      <c r="AH39" s="38" t="s">
        <v>25</v>
      </c>
      <c r="AI39" s="52"/>
    </row>
    <row r="40" spans="2:35" ht="6" customHeight="1">
      <c r="B40" s="51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52"/>
    </row>
    <row r="41" spans="2:35" ht="12" customHeight="1">
      <c r="B41" s="56">
        <v>3</v>
      </c>
      <c r="C41" s="26" t="s">
        <v>35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37"/>
      <c r="AI41" s="52"/>
    </row>
    <row r="42" spans="2:35" ht="11.25" customHeight="1">
      <c r="B42" s="56"/>
      <c r="C42" s="105">
        <f>証明資料!J23</f>
        <v>0</v>
      </c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52"/>
    </row>
    <row r="43" spans="2:35" ht="11.25" customHeight="1">
      <c r="B43" s="56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52"/>
    </row>
    <row r="44" spans="2:35" ht="11.25" customHeight="1">
      <c r="B44" s="56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52"/>
    </row>
    <row r="45" spans="2:35" ht="11.25" customHeight="1">
      <c r="B45" s="57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58"/>
    </row>
    <row r="46" spans="2:35" ht="12" customHeight="1"/>
    <row r="47" spans="2:35" ht="12" customHeight="1">
      <c r="B47" s="28" t="s">
        <v>36</v>
      </c>
      <c r="D47" s="41"/>
      <c r="E47" s="28"/>
    </row>
    <row r="48" spans="2:35" ht="12" customHeight="1">
      <c r="B48" s="25" t="s">
        <v>37</v>
      </c>
      <c r="D48" s="41"/>
      <c r="E48" s="36"/>
    </row>
    <row r="49" spans="2:40" ht="12" customHeight="1">
      <c r="B49" s="28" t="s">
        <v>88</v>
      </c>
      <c r="D49" s="41"/>
      <c r="E49" s="36"/>
    </row>
    <row r="50" spans="2:40" ht="12" customHeight="1">
      <c r="B50" s="25" t="s">
        <v>89</v>
      </c>
      <c r="D50" s="41"/>
      <c r="E50" s="36"/>
    </row>
    <row r="51" spans="2:40" ht="12" customHeight="1">
      <c r="B51" s="28" t="s">
        <v>90</v>
      </c>
      <c r="D51" s="41"/>
      <c r="E51" s="36"/>
    </row>
    <row r="52" spans="2:40" ht="12" customHeight="1">
      <c r="B52" s="28" t="s">
        <v>91</v>
      </c>
      <c r="D52" s="41"/>
      <c r="E52" s="36"/>
    </row>
    <row r="53" spans="2:40" ht="12" customHeight="1">
      <c r="B53" s="25" t="s">
        <v>92</v>
      </c>
      <c r="D53" s="42"/>
    </row>
    <row r="54" spans="2:40" ht="7.5" customHeight="1">
      <c r="D54" s="42"/>
    </row>
    <row r="55" spans="2:40" ht="20.25" customHeight="1">
      <c r="B55" s="25" t="s">
        <v>38</v>
      </c>
      <c r="D55" s="42"/>
      <c r="E55" s="124"/>
      <c r="F55" s="124"/>
      <c r="G55" s="124"/>
      <c r="AM55" s="87">
        <v>44045</v>
      </c>
      <c r="AN55" s="25" t="s">
        <v>70</v>
      </c>
    </row>
    <row r="56" spans="2:40" ht="5.25" customHeight="1">
      <c r="D56" s="42"/>
    </row>
    <row r="57" spans="2:40" ht="22.5" customHeight="1">
      <c r="B57" s="101"/>
      <c r="C57" s="101"/>
      <c r="D57" s="101"/>
      <c r="E57" s="101"/>
      <c r="F57" s="101"/>
      <c r="G57" s="101"/>
      <c r="H57" s="43"/>
      <c r="I57" s="108"/>
      <c r="J57" s="108"/>
      <c r="K57" s="44"/>
      <c r="AM57" s="87">
        <v>44074</v>
      </c>
      <c r="AN57" s="25" t="s">
        <v>71</v>
      </c>
    </row>
    <row r="58" spans="2:40" ht="15.95" customHeight="1">
      <c r="C58" s="25" t="s">
        <v>39</v>
      </c>
      <c r="AN58" s="25" t="s">
        <v>72</v>
      </c>
    </row>
    <row r="59" spans="2:40" ht="18.75" customHeight="1">
      <c r="C59" s="25" t="s">
        <v>40</v>
      </c>
      <c r="M59" s="101"/>
      <c r="N59" s="101"/>
      <c r="O59" s="101"/>
      <c r="P59" s="101"/>
      <c r="Q59" s="101"/>
      <c r="R59" s="101"/>
      <c r="S59" s="102" t="s">
        <v>54</v>
      </c>
      <c r="T59" s="102"/>
      <c r="U59" s="102"/>
      <c r="V59" s="102"/>
      <c r="W59" s="101"/>
      <c r="X59" s="101"/>
      <c r="Y59" s="101"/>
      <c r="Z59" s="101"/>
      <c r="AA59" s="101"/>
      <c r="AB59" s="101"/>
      <c r="AC59" s="45"/>
      <c r="AD59" s="46" t="s">
        <v>55</v>
      </c>
      <c r="AE59" s="45"/>
      <c r="AF59" s="45"/>
      <c r="AG59" s="46"/>
    </row>
    <row r="60" spans="2:40" ht="20.25" customHeight="1"/>
    <row r="61" spans="2:40" ht="23.25" customHeight="1">
      <c r="T61" s="26" t="s">
        <v>41</v>
      </c>
      <c r="U61" s="26"/>
      <c r="V61" s="26"/>
      <c r="W61" s="26"/>
      <c r="X61" s="103" t="s">
        <v>42</v>
      </c>
      <c r="Y61" s="103"/>
      <c r="Z61" s="103"/>
      <c r="AA61" s="103"/>
      <c r="AB61" s="103"/>
      <c r="AD61" s="47"/>
    </row>
    <row r="62" spans="2:40" ht="13.5" customHeight="1">
      <c r="B62" s="120" t="s">
        <v>0</v>
      </c>
      <c r="C62" s="120"/>
      <c r="D62" s="120"/>
      <c r="E62" s="120"/>
      <c r="F62" s="120"/>
      <c r="Q62" s="85" t="s">
        <v>68</v>
      </c>
      <c r="R62" s="86"/>
    </row>
    <row r="63" spans="2:40" ht="12" customHeight="1">
      <c r="B63" s="48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50"/>
    </row>
    <row r="64" spans="2:40" ht="14.1" customHeight="1">
      <c r="B64" s="51"/>
      <c r="C64" s="26"/>
      <c r="D64" s="26"/>
      <c r="E64" s="26"/>
      <c r="F64" s="26"/>
      <c r="G64" s="26"/>
      <c r="H64" s="27" t="s">
        <v>99</v>
      </c>
      <c r="I64" s="26"/>
      <c r="J64" s="26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52"/>
    </row>
    <row r="65" spans="2:35" ht="7.5" customHeight="1">
      <c r="B65" s="51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52"/>
    </row>
    <row r="66" spans="2:35" ht="18.75" customHeight="1">
      <c r="B66" s="51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7" t="s">
        <v>1</v>
      </c>
      <c r="Z66" s="27"/>
      <c r="AA66" s="79">
        <f>AA5</f>
        <v>0</v>
      </c>
      <c r="AB66" s="27" t="s">
        <v>2</v>
      </c>
      <c r="AC66" s="121">
        <f>AC5</f>
        <v>0</v>
      </c>
      <c r="AD66" s="121"/>
      <c r="AE66" s="78" t="s">
        <v>3</v>
      </c>
      <c r="AF66" s="121">
        <f>AF5</f>
        <v>0</v>
      </c>
      <c r="AG66" s="121"/>
      <c r="AH66" s="27" t="s">
        <v>4</v>
      </c>
      <c r="AI66" s="52"/>
    </row>
    <row r="67" spans="2:35" ht="18.75" customHeight="1">
      <c r="B67" s="51"/>
      <c r="C67" s="26" t="s">
        <v>5</v>
      </c>
      <c r="D67" s="26"/>
      <c r="E67" s="26"/>
      <c r="F67" s="26"/>
      <c r="G67" s="27"/>
      <c r="H67" s="27"/>
      <c r="I67" s="27"/>
      <c r="J67" s="27"/>
      <c r="K67" s="27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52"/>
    </row>
    <row r="68" spans="2:35" ht="12" customHeight="1">
      <c r="B68" s="51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52"/>
    </row>
    <row r="69" spans="2:35" ht="18.75" customHeight="1">
      <c r="B69" s="51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103" t="s">
        <v>6</v>
      </c>
      <c r="U69" s="103"/>
      <c r="V69" s="103"/>
      <c r="W69" s="27"/>
      <c r="X69" s="105">
        <f>X8</f>
        <v>0</v>
      </c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52"/>
    </row>
    <row r="70" spans="2:35" ht="18.75" customHeight="1">
      <c r="B70" s="51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114" t="s">
        <v>7</v>
      </c>
      <c r="U70" s="114"/>
      <c r="V70" s="114"/>
      <c r="W70" s="30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52"/>
    </row>
    <row r="71" spans="2:35" ht="18.75" customHeight="1">
      <c r="B71" s="51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118" t="s">
        <v>8</v>
      </c>
      <c r="U71" s="118"/>
      <c r="V71" s="118"/>
      <c r="W71" s="26"/>
      <c r="X71" s="170">
        <f>X10</f>
        <v>0</v>
      </c>
      <c r="Y71" s="170"/>
      <c r="Z71" s="170"/>
      <c r="AA71" s="170"/>
      <c r="AB71" s="170"/>
      <c r="AC71" s="170"/>
      <c r="AD71" s="170"/>
      <c r="AE71" s="170"/>
      <c r="AF71" s="170"/>
      <c r="AG71" s="170"/>
      <c r="AH71" s="170"/>
      <c r="AI71" s="169"/>
    </row>
    <row r="72" spans="2:35" ht="18.75" customHeight="1">
      <c r="B72" s="51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31" t="s">
        <v>9</v>
      </c>
      <c r="U72" s="32"/>
      <c r="V72" s="32"/>
      <c r="W72" s="32"/>
      <c r="X72" s="171"/>
      <c r="Y72" s="171"/>
      <c r="Z72" s="171"/>
      <c r="AA72" s="171"/>
      <c r="AB72" s="171"/>
      <c r="AC72" s="171"/>
      <c r="AD72" s="171"/>
      <c r="AE72" s="171"/>
      <c r="AF72" s="171"/>
      <c r="AG72" s="171"/>
      <c r="AH72" s="171"/>
      <c r="AI72" s="169"/>
    </row>
    <row r="73" spans="2:35" ht="7.5" customHeight="1">
      <c r="B73" s="51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33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34"/>
      <c r="AI73" s="54"/>
    </row>
    <row r="74" spans="2:35" ht="16.5" customHeight="1">
      <c r="B74" s="51"/>
      <c r="C74" s="35" t="s">
        <v>10</v>
      </c>
      <c r="D74" s="26"/>
      <c r="E74" s="26"/>
      <c r="F74" s="119" t="s">
        <v>11</v>
      </c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35" t="s">
        <v>12</v>
      </c>
      <c r="S74" s="26"/>
      <c r="T74" s="55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52"/>
    </row>
    <row r="75" spans="2:35" ht="16.5" customHeight="1">
      <c r="B75" s="51"/>
      <c r="C75" s="26" t="s">
        <v>93</v>
      </c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52"/>
    </row>
    <row r="76" spans="2:35" ht="16.5" customHeight="1">
      <c r="B76" s="51"/>
      <c r="C76" s="26" t="s">
        <v>94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52"/>
    </row>
    <row r="77" spans="2:35" ht="16.5" customHeight="1">
      <c r="B77" s="51"/>
      <c r="C77" s="26" t="s">
        <v>95</v>
      </c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52"/>
    </row>
    <row r="78" spans="2:35" ht="7.5" customHeight="1">
      <c r="B78" s="51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52"/>
    </row>
    <row r="79" spans="2:35" ht="15.95" customHeight="1">
      <c r="B79" s="51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 t="s">
        <v>13</v>
      </c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52"/>
    </row>
    <row r="80" spans="2:35" ht="6" customHeight="1">
      <c r="B80" s="51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52"/>
    </row>
    <row r="81" spans="2:35" ht="15" customHeight="1">
      <c r="B81" s="56">
        <v>1</v>
      </c>
      <c r="C81" s="26" t="s">
        <v>14</v>
      </c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116">
        <f>Z20</f>
        <v>0</v>
      </c>
      <c r="AA81" s="116"/>
      <c r="AB81" s="116"/>
      <c r="AC81" s="116"/>
      <c r="AD81" s="116"/>
      <c r="AE81" s="116"/>
      <c r="AF81" s="116"/>
      <c r="AG81" s="116"/>
      <c r="AH81" s="116"/>
      <c r="AI81" s="52"/>
    </row>
    <row r="82" spans="2:35" ht="6" customHeight="1">
      <c r="B82" s="51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52"/>
    </row>
    <row r="83" spans="2:35" ht="15.95" customHeight="1">
      <c r="B83" s="56">
        <v>2</v>
      </c>
      <c r="C83" s="26" t="s">
        <v>15</v>
      </c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37"/>
      <c r="AI83" s="52"/>
    </row>
    <row r="84" spans="2:35" ht="21.75" customHeight="1">
      <c r="B84" s="51"/>
      <c r="C84" s="111" t="s">
        <v>16</v>
      </c>
      <c r="D84" s="111"/>
      <c r="E84" s="26" t="s">
        <v>17</v>
      </c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32" t="s">
        <v>18</v>
      </c>
      <c r="AA84" s="32"/>
      <c r="AB84" s="32"/>
      <c r="AC84" s="117" t="str">
        <f>AC23</f>
        <v xml:space="preserve"> </v>
      </c>
      <c r="AD84" s="117"/>
      <c r="AE84" s="117"/>
      <c r="AF84" s="32" t="s">
        <v>19</v>
      </c>
      <c r="AG84" s="113" t="s">
        <v>20</v>
      </c>
      <c r="AH84" s="113"/>
      <c r="AI84" s="52"/>
    </row>
    <row r="85" spans="2:35" ht="12" customHeight="1">
      <c r="B85" s="51"/>
      <c r="C85" s="109"/>
      <c r="D85" s="109"/>
      <c r="E85" s="26"/>
      <c r="F85" s="114" t="s">
        <v>74</v>
      </c>
      <c r="G85" s="114"/>
      <c r="H85" s="114"/>
      <c r="I85" s="26"/>
      <c r="J85" s="109" t="s">
        <v>21</v>
      </c>
      <c r="K85" s="26"/>
      <c r="L85" s="109">
        <v>100</v>
      </c>
      <c r="M85" s="109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37"/>
      <c r="AI85" s="52"/>
    </row>
    <row r="86" spans="2:35" ht="12" customHeight="1">
      <c r="B86" s="51"/>
      <c r="C86" s="26"/>
      <c r="D86" s="26"/>
      <c r="E86" s="26"/>
      <c r="F86" s="26"/>
      <c r="G86" s="26" t="s">
        <v>75</v>
      </c>
      <c r="H86" s="26"/>
      <c r="I86" s="26"/>
      <c r="J86" s="109"/>
      <c r="K86" s="26"/>
      <c r="L86" s="109"/>
      <c r="M86" s="109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52"/>
    </row>
    <row r="87" spans="2:35" ht="6" customHeight="1">
      <c r="B87" s="51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52"/>
    </row>
    <row r="88" spans="2:35" ht="23.25" customHeight="1">
      <c r="B88" s="51"/>
      <c r="C88" s="35" t="s">
        <v>23</v>
      </c>
      <c r="D88" s="26"/>
      <c r="E88" s="26" t="s">
        <v>24</v>
      </c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104">
        <f>Z27</f>
        <v>0</v>
      </c>
      <c r="AA88" s="104"/>
      <c r="AB88" s="104"/>
      <c r="AC88" s="104"/>
      <c r="AD88" s="104"/>
      <c r="AE88" s="104"/>
      <c r="AF88" s="104"/>
      <c r="AG88" s="104"/>
      <c r="AH88" s="38" t="s">
        <v>25</v>
      </c>
      <c r="AI88" s="52"/>
    </row>
    <row r="89" spans="2:35" ht="6" customHeight="1">
      <c r="B89" s="51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52"/>
    </row>
    <row r="90" spans="2:35" ht="22.5" customHeight="1">
      <c r="B90" s="51"/>
      <c r="C90" s="35" t="s">
        <v>26</v>
      </c>
      <c r="D90" s="26"/>
      <c r="E90" s="26" t="s">
        <v>76</v>
      </c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104">
        <f>Z29</f>
        <v>0</v>
      </c>
      <c r="AA90" s="104"/>
      <c r="AB90" s="104"/>
      <c r="AC90" s="104"/>
      <c r="AD90" s="104"/>
      <c r="AE90" s="104"/>
      <c r="AF90" s="104"/>
      <c r="AG90" s="104"/>
      <c r="AH90" s="38" t="s">
        <v>25</v>
      </c>
      <c r="AI90" s="52"/>
    </row>
    <row r="91" spans="2:35" ht="6" customHeight="1">
      <c r="B91" s="51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39"/>
      <c r="AH91" s="26"/>
      <c r="AI91" s="52"/>
    </row>
    <row r="92" spans="2:35" ht="22.5" customHeight="1">
      <c r="B92" s="51"/>
      <c r="C92" s="35" t="s">
        <v>33</v>
      </c>
      <c r="D92" s="26"/>
      <c r="E92" s="26" t="s">
        <v>77</v>
      </c>
      <c r="F92" s="26"/>
      <c r="G92" s="26"/>
      <c r="H92" s="26"/>
      <c r="I92" s="92"/>
      <c r="J92" s="92"/>
      <c r="K92" s="92"/>
      <c r="L92" s="26"/>
      <c r="M92" s="26"/>
      <c r="N92" s="26"/>
      <c r="O92" s="26"/>
      <c r="P92" s="93"/>
      <c r="Q92" s="26"/>
      <c r="R92" s="26"/>
      <c r="S92" s="26"/>
      <c r="T92" s="26"/>
      <c r="U92" s="26"/>
      <c r="V92" s="26"/>
      <c r="W92" s="26"/>
      <c r="X92" s="26"/>
      <c r="Y92" s="26"/>
      <c r="Z92" s="104">
        <f>Z31</f>
        <v>0</v>
      </c>
      <c r="AA92" s="104"/>
      <c r="AB92" s="104"/>
      <c r="AC92" s="104"/>
      <c r="AD92" s="104"/>
      <c r="AE92" s="104"/>
      <c r="AF92" s="104"/>
      <c r="AG92" s="104"/>
      <c r="AH92" s="38" t="s">
        <v>25</v>
      </c>
      <c r="AI92" s="52"/>
    </row>
    <row r="93" spans="2:35" ht="11.25" customHeight="1">
      <c r="B93" s="51"/>
      <c r="C93" s="26"/>
      <c r="D93" s="26"/>
      <c r="E93" s="26"/>
      <c r="F93" s="114" t="s">
        <v>22</v>
      </c>
      <c r="G93" s="114"/>
      <c r="H93" s="114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52"/>
    </row>
    <row r="94" spans="2:35" ht="11.25" customHeight="1">
      <c r="B94" s="51"/>
      <c r="C94" s="26"/>
      <c r="D94" s="26"/>
      <c r="E94" s="26"/>
      <c r="F94" s="115">
        <v>3</v>
      </c>
      <c r="G94" s="115"/>
      <c r="H94" s="115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52"/>
    </row>
    <row r="95" spans="2:35" ht="22.5" customHeight="1">
      <c r="B95" s="51"/>
      <c r="C95" s="111" t="s">
        <v>27</v>
      </c>
      <c r="D95" s="111"/>
      <c r="E95" s="26" t="s">
        <v>28</v>
      </c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32" t="s">
        <v>18</v>
      </c>
      <c r="X95" s="32"/>
      <c r="Y95" s="32"/>
      <c r="Z95" s="112" t="str">
        <f>Z34</f>
        <v xml:space="preserve"> </v>
      </c>
      <c r="AA95" s="112"/>
      <c r="AB95" s="112"/>
      <c r="AC95" s="32" t="s">
        <v>19</v>
      </c>
      <c r="AD95" s="113" t="s">
        <v>30</v>
      </c>
      <c r="AE95" s="113"/>
      <c r="AF95" s="113"/>
      <c r="AG95" s="113"/>
      <c r="AH95" s="113"/>
      <c r="AI95" s="52"/>
    </row>
    <row r="96" spans="2:35" ht="12" customHeight="1">
      <c r="B96" s="51"/>
      <c r="C96" s="109"/>
      <c r="D96" s="109"/>
      <c r="E96" s="26"/>
      <c r="F96" s="110" t="s">
        <v>78</v>
      </c>
      <c r="G96" s="110"/>
      <c r="H96" s="110"/>
      <c r="I96" s="110"/>
      <c r="J96" s="32" t="s">
        <v>31</v>
      </c>
      <c r="K96" s="110" t="s">
        <v>79</v>
      </c>
      <c r="L96" s="110"/>
      <c r="M96" s="110"/>
      <c r="N96" s="110"/>
      <c r="O96" s="26"/>
      <c r="P96" s="109" t="s">
        <v>21</v>
      </c>
      <c r="Q96" s="26"/>
      <c r="R96" s="109">
        <v>100</v>
      </c>
      <c r="S96" s="109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37"/>
      <c r="AI96" s="52"/>
    </row>
    <row r="97" spans="2:35" ht="12" customHeight="1">
      <c r="B97" s="51"/>
      <c r="C97" s="26"/>
      <c r="D97" s="26"/>
      <c r="E97" s="26"/>
      <c r="F97" s="26"/>
      <c r="G97" s="26"/>
      <c r="H97" s="26"/>
      <c r="I97" s="103" t="s">
        <v>80</v>
      </c>
      <c r="J97" s="103"/>
      <c r="K97" s="103"/>
      <c r="L97" s="26"/>
      <c r="M97" s="26"/>
      <c r="N97" s="26"/>
      <c r="O97" s="26"/>
      <c r="P97" s="109"/>
      <c r="Q97" s="26"/>
      <c r="R97" s="109"/>
      <c r="S97" s="109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52"/>
    </row>
    <row r="98" spans="2:35" ht="6" customHeight="1">
      <c r="B98" s="51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52"/>
    </row>
    <row r="99" spans="2:35" ht="6" customHeight="1">
      <c r="B99" s="51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52"/>
    </row>
    <row r="100" spans="2:35" ht="23.25" customHeight="1">
      <c r="B100" s="51"/>
      <c r="C100" s="35" t="s">
        <v>34</v>
      </c>
      <c r="D100" s="26"/>
      <c r="E100" s="26" t="s">
        <v>81</v>
      </c>
      <c r="F100" s="26"/>
      <c r="G100" s="26"/>
      <c r="H100" s="26"/>
      <c r="I100" s="92"/>
      <c r="J100" s="92"/>
      <c r="K100" s="92"/>
      <c r="L100" s="26"/>
      <c r="M100" s="26"/>
      <c r="N100" s="26"/>
      <c r="O100" s="26"/>
      <c r="P100" s="93"/>
      <c r="Q100" s="26"/>
      <c r="R100" s="78"/>
      <c r="S100" s="78"/>
      <c r="T100" s="26"/>
      <c r="U100" s="26"/>
      <c r="V100" s="26"/>
      <c r="W100" s="26"/>
      <c r="X100" s="26"/>
      <c r="Y100" s="26"/>
      <c r="Z100" s="104">
        <f>Z39</f>
        <v>0</v>
      </c>
      <c r="AA100" s="104"/>
      <c r="AB100" s="104"/>
      <c r="AC100" s="104"/>
      <c r="AD100" s="104"/>
      <c r="AE100" s="104"/>
      <c r="AF100" s="104"/>
      <c r="AG100" s="104"/>
      <c r="AH100" s="38" t="s">
        <v>25</v>
      </c>
      <c r="AI100" s="52"/>
    </row>
    <row r="101" spans="2:35" ht="6" customHeight="1">
      <c r="B101" s="51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52"/>
    </row>
    <row r="102" spans="2:35" ht="12" customHeight="1">
      <c r="B102" s="56">
        <v>3</v>
      </c>
      <c r="C102" s="26" t="s">
        <v>35</v>
      </c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37"/>
      <c r="AI102" s="52"/>
    </row>
    <row r="103" spans="2:35" ht="11.25" customHeight="1">
      <c r="B103" s="56"/>
      <c r="C103" s="105">
        <f>C42</f>
        <v>0</v>
      </c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52"/>
    </row>
    <row r="104" spans="2:35" ht="11.25" customHeight="1">
      <c r="B104" s="56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52"/>
    </row>
    <row r="105" spans="2:35" ht="11.25" customHeight="1">
      <c r="B105" s="56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52"/>
    </row>
    <row r="106" spans="2:35" ht="11.25" customHeight="1">
      <c r="B106" s="57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58"/>
    </row>
    <row r="107" spans="2:35" ht="12" customHeight="1"/>
    <row r="108" spans="2:35" ht="12" customHeight="1">
      <c r="B108" s="28" t="s">
        <v>36</v>
      </c>
      <c r="D108" s="41"/>
      <c r="E108" s="28"/>
    </row>
    <row r="109" spans="2:35" ht="12" customHeight="1">
      <c r="B109" s="25" t="s">
        <v>37</v>
      </c>
      <c r="D109" s="41"/>
      <c r="E109" s="36"/>
    </row>
    <row r="110" spans="2:35" ht="12" customHeight="1">
      <c r="B110" s="28" t="s">
        <v>88</v>
      </c>
      <c r="D110" s="41"/>
      <c r="E110" s="36"/>
    </row>
    <row r="111" spans="2:35" ht="12" customHeight="1">
      <c r="B111" s="25" t="s">
        <v>89</v>
      </c>
      <c r="D111" s="41"/>
      <c r="E111" s="36"/>
    </row>
    <row r="112" spans="2:35" ht="12" customHeight="1">
      <c r="B112" s="28" t="s">
        <v>90</v>
      </c>
      <c r="D112" s="41"/>
      <c r="E112" s="36"/>
    </row>
    <row r="113" spans="2:33" ht="12" customHeight="1">
      <c r="B113" s="28" t="s">
        <v>91</v>
      </c>
      <c r="D113" s="41"/>
      <c r="E113" s="36"/>
    </row>
    <row r="114" spans="2:33" ht="12" customHeight="1">
      <c r="B114" s="25" t="s">
        <v>92</v>
      </c>
      <c r="D114" s="42"/>
    </row>
    <row r="115" spans="2:33" ht="9" customHeight="1">
      <c r="D115" s="42"/>
    </row>
    <row r="116" spans="2:33" ht="20.25" customHeight="1">
      <c r="B116" s="25" t="s">
        <v>38</v>
      </c>
      <c r="D116" s="42"/>
      <c r="E116" s="107">
        <f>E55</f>
        <v>0</v>
      </c>
      <c r="F116" s="107"/>
      <c r="G116" s="107"/>
    </row>
    <row r="117" spans="2:33" ht="5.25" customHeight="1">
      <c r="D117" s="42"/>
    </row>
    <row r="118" spans="2:33" ht="22.5" customHeight="1">
      <c r="B118" s="101">
        <f>B57</f>
        <v>0</v>
      </c>
      <c r="C118" s="101"/>
      <c r="D118" s="101"/>
      <c r="E118" s="101"/>
      <c r="F118" s="101"/>
      <c r="G118" s="101"/>
      <c r="H118" s="77"/>
      <c r="I118" s="108"/>
      <c r="J118" s="108"/>
      <c r="K118" s="44"/>
    </row>
    <row r="119" spans="2:33" ht="15.95" customHeight="1">
      <c r="C119" s="25" t="s">
        <v>39</v>
      </c>
    </row>
    <row r="120" spans="2:33" ht="18.75" customHeight="1">
      <c r="C120" s="25" t="s">
        <v>40</v>
      </c>
      <c r="M120" s="101">
        <f>M59</f>
        <v>0</v>
      </c>
      <c r="N120" s="101"/>
      <c r="O120" s="101"/>
      <c r="P120" s="101"/>
      <c r="Q120" s="101"/>
      <c r="R120" s="101"/>
      <c r="S120" s="102" t="s">
        <v>54</v>
      </c>
      <c r="T120" s="102"/>
      <c r="U120" s="102"/>
      <c r="V120" s="102"/>
      <c r="W120" s="101">
        <f>W59</f>
        <v>0</v>
      </c>
      <c r="X120" s="101"/>
      <c r="Y120" s="101"/>
      <c r="Z120" s="101"/>
      <c r="AA120" s="101"/>
      <c r="AB120" s="101"/>
      <c r="AC120" s="45"/>
      <c r="AD120" s="46" t="s">
        <v>55</v>
      </c>
      <c r="AE120" s="45"/>
      <c r="AF120" s="45"/>
      <c r="AG120" s="46"/>
    </row>
    <row r="121" spans="2:33" ht="18.75" customHeight="1"/>
    <row r="122" spans="2:33" ht="20.25" customHeight="1">
      <c r="T122" s="26" t="s">
        <v>41</v>
      </c>
      <c r="U122" s="26"/>
      <c r="V122" s="26"/>
      <c r="W122" s="26"/>
      <c r="X122" s="103" t="s">
        <v>42</v>
      </c>
      <c r="Y122" s="103"/>
      <c r="Z122" s="103"/>
      <c r="AA122" s="103"/>
      <c r="AB122" s="103"/>
      <c r="AD122" s="47"/>
    </row>
  </sheetData>
  <sheetProtection selectLockedCells="1" selectUnlockedCells="1"/>
  <mergeCells count="80">
    <mergeCell ref="Z20:AH20"/>
    <mergeCell ref="B1:F1"/>
    <mergeCell ref="AC5:AD5"/>
    <mergeCell ref="AF5:AG5"/>
    <mergeCell ref="T8:V8"/>
    <mergeCell ref="X8:AH9"/>
    <mergeCell ref="T9:V9"/>
    <mergeCell ref="T10:V10"/>
    <mergeCell ref="F13:Q13"/>
    <mergeCell ref="X10:AH11"/>
    <mergeCell ref="C23:D23"/>
    <mergeCell ref="AC23:AE23"/>
    <mergeCell ref="AG23:AH23"/>
    <mergeCell ref="C24:D24"/>
    <mergeCell ref="F24:H24"/>
    <mergeCell ref="J24:J25"/>
    <mergeCell ref="L24:M25"/>
    <mergeCell ref="C35:D35"/>
    <mergeCell ref="F35:I35"/>
    <mergeCell ref="K35:N35"/>
    <mergeCell ref="P35:P36"/>
    <mergeCell ref="R35:S36"/>
    <mergeCell ref="I36:K36"/>
    <mergeCell ref="Z27:AG27"/>
    <mergeCell ref="Z29:AG29"/>
    <mergeCell ref="C34:D34"/>
    <mergeCell ref="Z34:AB34"/>
    <mergeCell ref="AD34:AH34"/>
    <mergeCell ref="Z31:AG31"/>
    <mergeCell ref="F32:H32"/>
    <mergeCell ref="F33:H33"/>
    <mergeCell ref="Z39:AG39"/>
    <mergeCell ref="C42:AH45"/>
    <mergeCell ref="E55:G55"/>
    <mergeCell ref="X61:AB61"/>
    <mergeCell ref="B57:G57"/>
    <mergeCell ref="M59:R59"/>
    <mergeCell ref="S59:V59"/>
    <mergeCell ref="W59:AB59"/>
    <mergeCell ref="I57:J57"/>
    <mergeCell ref="B62:F62"/>
    <mergeCell ref="AC66:AD66"/>
    <mergeCell ref="AF66:AG66"/>
    <mergeCell ref="T69:V69"/>
    <mergeCell ref="X69:AH70"/>
    <mergeCell ref="T70:V70"/>
    <mergeCell ref="T71:V71"/>
    <mergeCell ref="F74:Q74"/>
    <mergeCell ref="X71:AH72"/>
    <mergeCell ref="Z81:AH81"/>
    <mergeCell ref="C84:D84"/>
    <mergeCell ref="AC84:AE84"/>
    <mergeCell ref="AG84:AH84"/>
    <mergeCell ref="C85:D85"/>
    <mergeCell ref="F85:H85"/>
    <mergeCell ref="J85:J86"/>
    <mergeCell ref="L85:M86"/>
    <mergeCell ref="Z88:AG88"/>
    <mergeCell ref="Z90:AG90"/>
    <mergeCell ref="C95:D95"/>
    <mergeCell ref="Z95:AB95"/>
    <mergeCell ref="AD95:AH95"/>
    <mergeCell ref="Z92:AG92"/>
    <mergeCell ref="F93:H93"/>
    <mergeCell ref="F94:H94"/>
    <mergeCell ref="C96:D96"/>
    <mergeCell ref="F96:I96"/>
    <mergeCell ref="K96:N96"/>
    <mergeCell ref="P96:P97"/>
    <mergeCell ref="R96:S97"/>
    <mergeCell ref="I97:K97"/>
    <mergeCell ref="M120:R120"/>
    <mergeCell ref="S120:V120"/>
    <mergeCell ref="W120:AB120"/>
    <mergeCell ref="X122:AB122"/>
    <mergeCell ref="Z100:AG100"/>
    <mergeCell ref="C103:AH106"/>
    <mergeCell ref="E116:G116"/>
    <mergeCell ref="B118:G118"/>
    <mergeCell ref="I118:J118"/>
  </mergeCells>
  <phoneticPr fontId="2"/>
  <pageMargins left="0.51181102362204722" right="0.51181102362204722" top="0.55118110236220474" bottom="0.55118110236220474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E33"/>
  <sheetViews>
    <sheetView workbookViewId="0">
      <selection sqref="A1:AD1"/>
    </sheetView>
  </sheetViews>
  <sheetFormatPr defaultRowHeight="13.5"/>
  <cols>
    <col min="1" max="9" width="3.375" style="1" customWidth="1"/>
    <col min="10" max="10" width="10" style="1" bestFit="1" customWidth="1"/>
    <col min="11" max="11" width="3.375" style="1" customWidth="1"/>
    <col min="12" max="12" width="7.625" style="1" customWidth="1"/>
    <col min="13" max="13" width="4.25" style="1" customWidth="1"/>
    <col min="14" max="30" width="3.375" style="1" customWidth="1"/>
  </cols>
  <sheetData>
    <row r="1" spans="1:30" ht="53.25" customHeight="1">
      <c r="A1" s="155" t="s">
        <v>98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</row>
    <row r="2" spans="1:30" ht="33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 ht="33" customHeight="1">
      <c r="A3" s="59" t="s">
        <v>43</v>
      </c>
      <c r="B3" s="60"/>
      <c r="C3" s="60"/>
      <c r="D3" s="60"/>
      <c r="E3" s="60"/>
      <c r="F3" s="60"/>
      <c r="G3" s="60"/>
      <c r="H3" s="60"/>
      <c r="I3" s="60"/>
      <c r="J3" s="5"/>
      <c r="K3" s="5"/>
      <c r="L3" s="5"/>
      <c r="M3" s="5"/>
      <c r="N3" s="5"/>
      <c r="O3" s="11" t="s">
        <v>44</v>
      </c>
      <c r="P3" s="5"/>
      <c r="Q3" s="157"/>
      <c r="R3" s="158"/>
      <c r="S3" s="11" t="s">
        <v>45</v>
      </c>
      <c r="T3" s="157"/>
      <c r="U3" s="158"/>
      <c r="V3" s="11" t="s">
        <v>46</v>
      </c>
      <c r="W3" s="157"/>
      <c r="X3" s="158"/>
      <c r="Y3" s="11" t="s">
        <v>47</v>
      </c>
      <c r="Z3" s="5"/>
      <c r="AA3" s="5"/>
      <c r="AB3" s="5"/>
      <c r="AC3" s="5"/>
      <c r="AD3" s="5"/>
    </row>
    <row r="4" spans="1:30" ht="33" customHeight="1">
      <c r="A4" s="61" t="s">
        <v>48</v>
      </c>
      <c r="B4" s="60"/>
      <c r="C4" s="60"/>
      <c r="D4" s="60"/>
      <c r="E4" s="60"/>
      <c r="F4" s="60"/>
      <c r="G4" s="60"/>
      <c r="H4" s="60"/>
      <c r="I4" s="60"/>
      <c r="J4" s="149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1"/>
      <c r="Z4"/>
      <c r="AA4"/>
      <c r="AB4"/>
      <c r="AC4"/>
      <c r="AD4"/>
    </row>
    <row r="5" spans="1:30" ht="33" customHeight="1">
      <c r="A5" s="61" t="s">
        <v>56</v>
      </c>
      <c r="B5" s="60"/>
      <c r="C5" s="60"/>
      <c r="D5" s="60"/>
      <c r="E5" s="60"/>
      <c r="F5" s="60"/>
      <c r="G5" s="60"/>
      <c r="H5" s="60"/>
      <c r="I5" s="60"/>
      <c r="J5" s="149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1"/>
      <c r="Z5"/>
      <c r="AA5"/>
      <c r="AB5"/>
      <c r="AC5"/>
      <c r="AD5"/>
    </row>
    <row r="6" spans="1:30" ht="33" customHeight="1">
      <c r="A6" s="61" t="s">
        <v>57</v>
      </c>
      <c r="B6" s="60"/>
      <c r="C6" s="60"/>
      <c r="D6" s="60"/>
      <c r="E6" s="60"/>
      <c r="F6" s="60"/>
      <c r="G6" s="60"/>
      <c r="H6" s="60"/>
      <c r="I6" s="60"/>
      <c r="J6" s="149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1"/>
      <c r="Z6"/>
      <c r="AA6"/>
      <c r="AB6"/>
      <c r="AC6"/>
      <c r="AD6"/>
    </row>
    <row r="7" spans="1:30" ht="33" customHeight="1">
      <c r="A7" s="61" t="s">
        <v>49</v>
      </c>
      <c r="B7" s="60"/>
      <c r="C7" s="60"/>
      <c r="D7" s="60"/>
      <c r="E7" s="60"/>
      <c r="F7" s="60"/>
      <c r="G7" s="60"/>
      <c r="H7" s="60"/>
      <c r="I7" s="60"/>
      <c r="J7" s="153"/>
      <c r="K7" s="154"/>
      <c r="L7" s="154"/>
      <c r="M7" s="154"/>
      <c r="N7" s="22"/>
      <c r="O7" s="152"/>
      <c r="P7" s="152"/>
      <c r="Q7" s="24"/>
      <c r="R7" s="152"/>
      <c r="S7" s="152"/>
      <c r="T7" s="23"/>
      <c r="U7" s="6"/>
      <c r="V7" s="6"/>
      <c r="W7" s="6"/>
      <c r="X7" s="6"/>
      <c r="Y7" s="6"/>
      <c r="Z7"/>
      <c r="AA7"/>
      <c r="AB7"/>
      <c r="AC7"/>
      <c r="AD7"/>
    </row>
    <row r="8" spans="1:30" ht="20.25" customHeight="1">
      <c r="A8" s="61"/>
      <c r="B8" s="60"/>
      <c r="C8" s="60"/>
      <c r="D8" s="60"/>
      <c r="E8" s="60"/>
      <c r="F8" s="60"/>
      <c r="G8" s="60"/>
      <c r="H8" s="60"/>
      <c r="I8" s="60"/>
      <c r="J8" s="14"/>
      <c r="K8" s="14"/>
      <c r="L8" s="14"/>
      <c r="M8" s="14"/>
      <c r="N8" s="15"/>
      <c r="O8" s="21"/>
      <c r="P8" s="21"/>
      <c r="Q8" s="15"/>
      <c r="R8" s="21"/>
      <c r="S8" s="21"/>
      <c r="T8" s="15"/>
      <c r="U8" s="6"/>
      <c r="V8" s="6"/>
      <c r="W8" s="6"/>
      <c r="X8" s="6"/>
      <c r="Y8" s="6"/>
      <c r="Z8"/>
      <c r="AA8"/>
      <c r="AB8"/>
      <c r="AC8"/>
      <c r="AD8"/>
    </row>
    <row r="9" spans="1:30" ht="33" customHeight="1">
      <c r="A9" s="61" t="s">
        <v>51</v>
      </c>
      <c r="B9" s="60"/>
      <c r="C9" s="60"/>
      <c r="D9" s="60"/>
      <c r="E9" s="60"/>
      <c r="F9" s="60"/>
      <c r="G9" s="60"/>
      <c r="H9" s="60"/>
      <c r="I9" s="60"/>
      <c r="J9" s="13"/>
      <c r="K9" s="11" t="s">
        <v>45</v>
      </c>
      <c r="L9" s="7"/>
      <c r="M9" s="11" t="s">
        <v>46</v>
      </c>
      <c r="N9" s="141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2" t="s">
        <v>50</v>
      </c>
      <c r="AA9"/>
      <c r="AB9"/>
      <c r="AC9"/>
      <c r="AD9"/>
    </row>
    <row r="10" spans="1:30" ht="33" customHeight="1">
      <c r="A10" s="126" t="s">
        <v>84</v>
      </c>
      <c r="B10" s="126"/>
      <c r="C10" s="126"/>
      <c r="D10" s="126"/>
      <c r="E10" s="126"/>
      <c r="F10" s="126"/>
      <c r="G10" s="126"/>
      <c r="H10" s="126"/>
      <c r="I10" s="127"/>
      <c r="J10" s="16">
        <v>2019</v>
      </c>
      <c r="K10" s="11" t="s">
        <v>45</v>
      </c>
      <c r="L10" s="17">
        <v>10</v>
      </c>
      <c r="M10" s="11" t="s">
        <v>52</v>
      </c>
      <c r="N10" s="143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2" t="s">
        <v>50</v>
      </c>
      <c r="AA10"/>
      <c r="AB10"/>
      <c r="AC10"/>
      <c r="AD10"/>
    </row>
    <row r="11" spans="1:30" ht="33" customHeight="1">
      <c r="A11" s="126"/>
      <c r="B11" s="126"/>
      <c r="C11" s="126"/>
      <c r="D11" s="126"/>
      <c r="E11" s="126"/>
      <c r="F11" s="126"/>
      <c r="G11" s="126"/>
      <c r="H11" s="126"/>
      <c r="I11" s="126"/>
      <c r="J11" s="9">
        <v>2019</v>
      </c>
      <c r="K11" s="11" t="s">
        <v>45</v>
      </c>
      <c r="L11" s="8">
        <f>MOD($L$10,12)+1</f>
        <v>11</v>
      </c>
      <c r="M11" s="11" t="s">
        <v>52</v>
      </c>
      <c r="N11" s="143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2" t="s">
        <v>50</v>
      </c>
      <c r="AA11" s="3"/>
      <c r="AB11" s="3"/>
      <c r="AC11" s="3"/>
      <c r="AD11" s="3"/>
    </row>
    <row r="12" spans="1:30" ht="33" customHeight="1">
      <c r="A12" s="64"/>
      <c r="B12" s="60"/>
      <c r="C12" s="60"/>
      <c r="D12" s="60"/>
      <c r="E12" s="60"/>
      <c r="F12" s="60"/>
      <c r="G12" s="60"/>
      <c r="H12" s="60"/>
      <c r="I12" s="60"/>
      <c r="J12" s="9">
        <v>2019</v>
      </c>
      <c r="K12" s="11" t="s">
        <v>45</v>
      </c>
      <c r="L12" s="8">
        <f>MOD($L$10,12)+2</f>
        <v>12</v>
      </c>
      <c r="M12" s="11" t="s">
        <v>52</v>
      </c>
      <c r="N12" s="147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2" t="s">
        <v>50</v>
      </c>
      <c r="AA12" s="3"/>
      <c r="AB12" s="3"/>
      <c r="AC12" s="3"/>
      <c r="AD12" s="3"/>
    </row>
    <row r="13" spans="1:30" ht="33" customHeight="1">
      <c r="A13" s="64"/>
      <c r="B13" s="94"/>
      <c r="C13" s="94"/>
      <c r="D13" s="94"/>
      <c r="E13" s="94"/>
      <c r="F13" s="94"/>
      <c r="G13" s="94"/>
      <c r="H13" s="94"/>
      <c r="I13" s="94"/>
      <c r="J13" s="9"/>
      <c r="K13" s="11"/>
      <c r="L13" s="8"/>
      <c r="M13" s="11" t="s">
        <v>82</v>
      </c>
      <c r="N13" s="125">
        <f>SUM(N10:Y12)</f>
        <v>0</v>
      </c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8" t="s">
        <v>50</v>
      </c>
      <c r="AA13" s="3"/>
      <c r="AB13" s="3"/>
      <c r="AC13" s="3"/>
      <c r="AD13" s="3"/>
    </row>
    <row r="14" spans="1:30" ht="33" customHeight="1">
      <c r="A14" s="126" t="s">
        <v>83</v>
      </c>
      <c r="B14" s="126"/>
      <c r="C14" s="126"/>
      <c r="D14" s="126"/>
      <c r="E14" s="126"/>
      <c r="F14" s="126"/>
      <c r="G14" s="126"/>
      <c r="H14" s="126"/>
      <c r="I14" s="127"/>
      <c r="J14" s="20" t="s">
        <v>85</v>
      </c>
      <c r="K14" s="96"/>
      <c r="L14" s="96"/>
      <c r="M14" s="11" t="s">
        <v>73</v>
      </c>
      <c r="N14" s="128">
        <f>ROUNDDOWN(N13/3,0)</f>
        <v>0</v>
      </c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8" t="s">
        <v>97</v>
      </c>
      <c r="AA14" s="3"/>
      <c r="AB14" s="3"/>
      <c r="AC14" s="3"/>
      <c r="AD14" s="3"/>
    </row>
    <row r="15" spans="1:30" ht="33" customHeight="1">
      <c r="A15" s="61" t="s">
        <v>59</v>
      </c>
      <c r="B15" s="71"/>
      <c r="C15" s="71"/>
      <c r="D15" s="71"/>
      <c r="E15" s="71"/>
      <c r="F15" s="71"/>
      <c r="G15" s="71"/>
      <c r="H15" s="71"/>
      <c r="I15" s="72"/>
      <c r="J15" s="16"/>
      <c r="K15" s="11"/>
      <c r="L15" s="17"/>
      <c r="M15" s="11"/>
      <c r="N15" s="76"/>
      <c r="O15" s="76"/>
      <c r="P15" s="76"/>
      <c r="Q15" s="76"/>
      <c r="R15" s="76"/>
      <c r="S15" s="76"/>
      <c r="T15" s="76"/>
      <c r="U15" s="140" t="str">
        <f>IF(ISERROR(ROUNDDOWN(($N$14-$N$9)/$N$14*100,1))," ",ROUNDDOWN(($N$14-$N$9)/$N$14*100,1))</f>
        <v xml:space="preserve"> </v>
      </c>
      <c r="V15" s="140"/>
      <c r="W15" s="140"/>
      <c r="X15" s="140"/>
      <c r="Y15" s="140"/>
      <c r="Z15" s="18" t="s">
        <v>58</v>
      </c>
      <c r="AA15"/>
      <c r="AB15"/>
      <c r="AC15"/>
      <c r="AD15"/>
    </row>
    <row r="16" spans="1:30" ht="26.25" customHeight="1">
      <c r="A16" s="62"/>
      <c r="B16" s="62"/>
      <c r="C16" s="62"/>
      <c r="D16" s="62"/>
      <c r="E16" s="62"/>
      <c r="F16" s="62"/>
      <c r="G16" s="62"/>
      <c r="H16" s="62"/>
      <c r="I16" s="63"/>
      <c r="J16" s="16"/>
      <c r="K16" s="15"/>
      <c r="L16" s="17"/>
      <c r="M16" s="15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18"/>
      <c r="AA16"/>
      <c r="AB16"/>
      <c r="AC16"/>
      <c r="AD16"/>
    </row>
    <row r="17" spans="1:31" ht="33" customHeight="1">
      <c r="A17" s="61" t="s">
        <v>87</v>
      </c>
      <c r="B17" s="60"/>
      <c r="C17" s="60"/>
      <c r="D17" s="60"/>
      <c r="E17" s="60"/>
      <c r="F17" s="60"/>
      <c r="G17" s="60"/>
      <c r="H17" s="60"/>
      <c r="I17" s="60"/>
      <c r="J17" s="20" t="str">
        <f>IF(AND(L9&gt;=1,L9&lt;=11),J9,IF(L9=12,J9+1,""))</f>
        <v/>
      </c>
      <c r="K17" s="11" t="s">
        <v>45</v>
      </c>
      <c r="L17" s="8" t="str">
        <f>IFERROR(IF($L$9="","",MOD($L$9,12)+1)," ")</f>
        <v/>
      </c>
      <c r="M17" s="11" t="s">
        <v>52</v>
      </c>
      <c r="N17" s="145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2" t="s">
        <v>50</v>
      </c>
      <c r="AA17" s="4"/>
      <c r="AB17" s="4"/>
      <c r="AC17" s="4"/>
      <c r="AD17" s="4"/>
      <c r="AE17" s="4"/>
    </row>
    <row r="18" spans="1:31" ht="33" customHeight="1">
      <c r="A18" s="64"/>
      <c r="B18" s="60"/>
      <c r="C18" s="60"/>
      <c r="D18" s="60"/>
      <c r="E18" s="60"/>
      <c r="F18" s="60"/>
      <c r="G18" s="60"/>
      <c r="H18" s="60"/>
      <c r="I18" s="60"/>
      <c r="J18" s="9" t="str">
        <f>IF(AND(L9&gt;=1,L9&lt;=10),J9,IF(L9&gt;=11,J9+1,""))</f>
        <v/>
      </c>
      <c r="K18" s="11" t="s">
        <v>45</v>
      </c>
      <c r="L18" s="8" t="str">
        <f>IFERROR(IF($L$17="","",MOD($L$17,12)+1)," ")</f>
        <v/>
      </c>
      <c r="M18" s="11" t="s">
        <v>52</v>
      </c>
      <c r="N18" s="132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2" t="s">
        <v>50</v>
      </c>
      <c r="AA18" s="4"/>
      <c r="AB18" s="4"/>
      <c r="AC18" s="4"/>
      <c r="AD18" s="4"/>
      <c r="AE18" s="4"/>
    </row>
    <row r="19" spans="1:31" ht="33" customHeight="1">
      <c r="A19" s="64"/>
      <c r="B19" s="89"/>
      <c r="C19" s="89"/>
      <c r="D19" s="89"/>
      <c r="E19" s="89"/>
      <c r="F19" s="89"/>
      <c r="G19" s="89"/>
      <c r="H19" s="89"/>
      <c r="I19" s="89"/>
      <c r="J19" s="9"/>
      <c r="K19" s="11"/>
      <c r="L19" s="8"/>
      <c r="M19" s="11" t="s">
        <v>86</v>
      </c>
      <c r="N19" s="125">
        <f>SUM(N17:Y18)</f>
        <v>0</v>
      </c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8" t="s">
        <v>50</v>
      </c>
      <c r="AA19" s="4"/>
      <c r="AB19" s="4"/>
      <c r="AC19" s="4"/>
      <c r="AD19" s="4"/>
      <c r="AE19" s="4"/>
    </row>
    <row r="20" spans="1:31" ht="33" customHeight="1">
      <c r="A20" s="61" t="s">
        <v>60</v>
      </c>
      <c r="B20" s="73"/>
      <c r="C20" s="73"/>
      <c r="D20" s="73"/>
      <c r="E20" s="73"/>
      <c r="F20" s="73"/>
      <c r="G20" s="73"/>
      <c r="H20" s="73"/>
      <c r="I20" s="73"/>
      <c r="J20" s="9"/>
      <c r="K20" s="11"/>
      <c r="L20" s="8"/>
      <c r="M20" s="11"/>
      <c r="N20" s="76" t="s">
        <v>96</v>
      </c>
      <c r="O20" s="76"/>
      <c r="P20" s="76"/>
      <c r="Q20" s="76"/>
      <c r="R20" s="76"/>
      <c r="S20" s="76"/>
      <c r="T20" s="76"/>
      <c r="U20" s="140" t="str">
        <f>IF(N17="","",ROUNDDOWN((((N10+N11+N12)-(N9+N17+N18))/(N10+N11+N12)*100),1))</f>
        <v/>
      </c>
      <c r="V20" s="140"/>
      <c r="W20" s="140"/>
      <c r="X20" s="140"/>
      <c r="Y20" s="140"/>
      <c r="Z20" s="18" t="s">
        <v>58</v>
      </c>
      <c r="AA20" s="3"/>
      <c r="AB20" s="3"/>
      <c r="AC20" s="3"/>
      <c r="AD20" s="3"/>
    </row>
    <row r="21" spans="1:31" ht="20.25" customHeight="1">
      <c r="A21" s="64"/>
      <c r="B21" s="73"/>
      <c r="C21" s="73"/>
      <c r="D21" s="73"/>
      <c r="E21" s="73"/>
      <c r="F21" s="73"/>
      <c r="G21" s="73"/>
      <c r="H21" s="73"/>
      <c r="I21" s="73"/>
      <c r="J21" s="9"/>
      <c r="K21" s="11"/>
      <c r="L21" s="8"/>
      <c r="M21" s="11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18"/>
      <c r="AA21" s="3"/>
      <c r="AB21" s="3"/>
      <c r="AC21" s="3"/>
      <c r="AD21" s="3"/>
    </row>
    <row r="22" spans="1:31" ht="11.25" customHeight="1">
      <c r="A22" s="64"/>
      <c r="B22" s="60"/>
      <c r="C22" s="60"/>
      <c r="D22" s="60"/>
      <c r="E22" s="60"/>
      <c r="F22" s="60"/>
      <c r="G22" s="60"/>
      <c r="H22" s="60"/>
      <c r="I22" s="60"/>
      <c r="J22" s="9"/>
      <c r="K22" s="15"/>
      <c r="L22" s="8"/>
      <c r="M22" s="1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18"/>
      <c r="AA22" s="8"/>
      <c r="AB22" s="8"/>
      <c r="AC22" s="8"/>
      <c r="AD22" s="8"/>
      <c r="AE22" s="19"/>
    </row>
    <row r="23" spans="1:31" ht="33" customHeight="1">
      <c r="A23" s="61" t="s">
        <v>53</v>
      </c>
      <c r="B23" s="60"/>
      <c r="C23" s="60"/>
      <c r="D23" s="60"/>
      <c r="E23" s="60"/>
      <c r="F23" s="60"/>
      <c r="G23" s="60"/>
      <c r="H23" s="60"/>
      <c r="I23" s="60"/>
      <c r="J23" s="134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6"/>
      <c r="Z23" s="3"/>
      <c r="AA23" s="3"/>
      <c r="AB23" s="3"/>
      <c r="AC23" s="3"/>
      <c r="AD23" s="3"/>
    </row>
    <row r="24" spans="1:31" ht="33" customHeight="1">
      <c r="A24" s="60"/>
      <c r="B24" s="60"/>
      <c r="C24" s="60"/>
      <c r="D24" s="60"/>
      <c r="E24" s="60"/>
      <c r="F24" s="60"/>
      <c r="G24" s="60"/>
      <c r="H24" s="60"/>
      <c r="I24" s="60"/>
      <c r="J24" s="137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9"/>
      <c r="Z24" s="3"/>
      <c r="AA24" s="3"/>
      <c r="AB24" s="3"/>
      <c r="AC24" s="3"/>
      <c r="AD24" s="3"/>
    </row>
    <row r="25" spans="1:31" ht="15" customHeight="1">
      <c r="A25" s="65"/>
      <c r="B25" s="60"/>
      <c r="C25" s="60"/>
      <c r="D25" s="60"/>
      <c r="E25" s="60"/>
      <c r="F25" s="60"/>
      <c r="G25" s="60"/>
      <c r="H25" s="60"/>
      <c r="I25" s="60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1" ht="24" customHeight="1">
      <c r="A26" s="3"/>
      <c r="B26" s="3"/>
      <c r="C26" s="3"/>
      <c r="D26" s="3"/>
      <c r="E26" s="3"/>
      <c r="F26" s="3"/>
      <c r="G26" s="3"/>
      <c r="H26" s="3"/>
      <c r="I26" s="3"/>
      <c r="J26" s="70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1" ht="33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69" t="s">
        <v>69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1" ht="35.25" customHeight="1">
      <c r="M28" s="66"/>
      <c r="N28" s="67" t="s">
        <v>44</v>
      </c>
      <c r="O28" s="67"/>
      <c r="P28" s="130">
        <f>Q3</f>
        <v>0</v>
      </c>
      <c r="Q28" s="130"/>
      <c r="R28" s="68" t="s">
        <v>45</v>
      </c>
      <c r="S28" s="130">
        <f>T3</f>
        <v>0</v>
      </c>
      <c r="T28" s="130"/>
      <c r="U28" s="68" t="s">
        <v>46</v>
      </c>
      <c r="V28" s="130">
        <f>W3</f>
        <v>0</v>
      </c>
      <c r="W28" s="130"/>
      <c r="X28" s="67" t="s">
        <v>47</v>
      </c>
      <c r="Y28" s="67"/>
      <c r="Z28" s="2"/>
      <c r="AD28"/>
    </row>
    <row r="29" spans="1:31" ht="52.5" customHeight="1">
      <c r="L29" s="131">
        <f>J4</f>
        <v>0</v>
      </c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88"/>
    </row>
    <row r="30" spans="1:31" ht="45" customHeight="1">
      <c r="L30" s="129">
        <f>J5</f>
        <v>0</v>
      </c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/>
    </row>
    <row r="31" spans="1:31" ht="45" customHeight="1">
      <c r="L31" s="168">
        <f>J6</f>
        <v>0</v>
      </c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/>
    </row>
    <row r="32" spans="1:31" ht="18.75"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</row>
    <row r="33" spans="13:26" ht="18.75"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</row>
  </sheetData>
  <mergeCells count="31">
    <mergeCell ref="A1:AD1"/>
    <mergeCell ref="Q3:R3"/>
    <mergeCell ref="T3:U3"/>
    <mergeCell ref="W3:X3"/>
    <mergeCell ref="J4:Y4"/>
    <mergeCell ref="J5:Y5"/>
    <mergeCell ref="J6:Y6"/>
    <mergeCell ref="O7:P7"/>
    <mergeCell ref="R7:S7"/>
    <mergeCell ref="J7:M7"/>
    <mergeCell ref="N9:Y9"/>
    <mergeCell ref="N10:Y10"/>
    <mergeCell ref="A10:I10"/>
    <mergeCell ref="N17:Y17"/>
    <mergeCell ref="U15:Y15"/>
    <mergeCell ref="N11:Y11"/>
    <mergeCell ref="N12:Y12"/>
    <mergeCell ref="A11:I11"/>
    <mergeCell ref="N19:Y19"/>
    <mergeCell ref="N13:Y13"/>
    <mergeCell ref="A14:I14"/>
    <mergeCell ref="N14:Y14"/>
    <mergeCell ref="P28:Q28"/>
    <mergeCell ref="S28:T28"/>
    <mergeCell ref="L29:AC29"/>
    <mergeCell ref="N18:Y18"/>
    <mergeCell ref="J23:Y24"/>
    <mergeCell ref="U20:Y20"/>
    <mergeCell ref="V28:W28"/>
    <mergeCell ref="L30:AC30"/>
    <mergeCell ref="L31:AC31"/>
  </mergeCells>
  <phoneticPr fontId="2"/>
  <pageMargins left="0.51181102362204722" right="0.51181102362204722" top="0.35433070866141736" bottom="0.35433070866141736" header="0.31496062992125984" footer="0.31496062992125984"/>
  <pageSetup paperSize="9" scale="8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35" sqref="F35"/>
    </sheetView>
  </sheetViews>
  <sheetFormatPr defaultRowHeight="13.5"/>
  <cols>
    <col min="1" max="1" width="4.125" style="80" customWidth="1"/>
    <col min="2" max="4" width="8.125" style="80" customWidth="1"/>
    <col min="5" max="5" width="9.625" style="80" customWidth="1"/>
    <col min="6" max="6" width="13.75" style="80" customWidth="1"/>
    <col min="7" max="255" width="9" style="80"/>
    <col min="256" max="256" width="3.125" style="80" customWidth="1"/>
    <col min="257" max="257" width="4.125" style="80" customWidth="1"/>
    <col min="258" max="261" width="9.625" style="80" customWidth="1"/>
    <col min="262" max="262" width="32" style="80" customWidth="1"/>
    <col min="263" max="511" width="9" style="80"/>
    <col min="512" max="512" width="3.125" style="80" customWidth="1"/>
    <col min="513" max="513" width="4.125" style="80" customWidth="1"/>
    <col min="514" max="517" width="9.625" style="80" customWidth="1"/>
    <col min="518" max="518" width="32" style="80" customWidth="1"/>
    <col min="519" max="767" width="9" style="80"/>
    <col min="768" max="768" width="3.125" style="80" customWidth="1"/>
    <col min="769" max="769" width="4.125" style="80" customWidth="1"/>
    <col min="770" max="773" width="9.625" style="80" customWidth="1"/>
    <col min="774" max="774" width="32" style="80" customWidth="1"/>
    <col min="775" max="1023" width="9" style="80"/>
    <col min="1024" max="1024" width="3.125" style="80" customWidth="1"/>
    <col min="1025" max="1025" width="4.125" style="80" customWidth="1"/>
    <col min="1026" max="1029" width="9.625" style="80" customWidth="1"/>
    <col min="1030" max="1030" width="32" style="80" customWidth="1"/>
    <col min="1031" max="1279" width="9" style="80"/>
    <col min="1280" max="1280" width="3.125" style="80" customWidth="1"/>
    <col min="1281" max="1281" width="4.125" style="80" customWidth="1"/>
    <col min="1282" max="1285" width="9.625" style="80" customWidth="1"/>
    <col min="1286" max="1286" width="32" style="80" customWidth="1"/>
    <col min="1287" max="1535" width="9" style="80"/>
    <col min="1536" max="1536" width="3.125" style="80" customWidth="1"/>
    <col min="1537" max="1537" width="4.125" style="80" customWidth="1"/>
    <col min="1538" max="1541" width="9.625" style="80" customWidth="1"/>
    <col min="1542" max="1542" width="32" style="80" customWidth="1"/>
    <col min="1543" max="1791" width="9" style="80"/>
    <col min="1792" max="1792" width="3.125" style="80" customWidth="1"/>
    <col min="1793" max="1793" width="4.125" style="80" customWidth="1"/>
    <col min="1794" max="1797" width="9.625" style="80" customWidth="1"/>
    <col min="1798" max="1798" width="32" style="80" customWidth="1"/>
    <col min="1799" max="2047" width="9" style="80"/>
    <col min="2048" max="2048" width="3.125" style="80" customWidth="1"/>
    <col min="2049" max="2049" width="4.125" style="80" customWidth="1"/>
    <col min="2050" max="2053" width="9.625" style="80" customWidth="1"/>
    <col min="2054" max="2054" width="32" style="80" customWidth="1"/>
    <col min="2055" max="2303" width="9" style="80"/>
    <col min="2304" max="2304" width="3.125" style="80" customWidth="1"/>
    <col min="2305" max="2305" width="4.125" style="80" customWidth="1"/>
    <col min="2306" max="2309" width="9.625" style="80" customWidth="1"/>
    <col min="2310" max="2310" width="32" style="80" customWidth="1"/>
    <col min="2311" max="2559" width="9" style="80"/>
    <col min="2560" max="2560" width="3.125" style="80" customWidth="1"/>
    <col min="2561" max="2561" width="4.125" style="80" customWidth="1"/>
    <col min="2562" max="2565" width="9.625" style="80" customWidth="1"/>
    <col min="2566" max="2566" width="32" style="80" customWidth="1"/>
    <col min="2567" max="2815" width="9" style="80"/>
    <col min="2816" max="2816" width="3.125" style="80" customWidth="1"/>
    <col min="2817" max="2817" width="4.125" style="80" customWidth="1"/>
    <col min="2818" max="2821" width="9.625" style="80" customWidth="1"/>
    <col min="2822" max="2822" width="32" style="80" customWidth="1"/>
    <col min="2823" max="3071" width="9" style="80"/>
    <col min="3072" max="3072" width="3.125" style="80" customWidth="1"/>
    <col min="3073" max="3073" width="4.125" style="80" customWidth="1"/>
    <col min="3074" max="3077" width="9.625" style="80" customWidth="1"/>
    <col min="3078" max="3078" width="32" style="80" customWidth="1"/>
    <col min="3079" max="3327" width="9" style="80"/>
    <col min="3328" max="3328" width="3.125" style="80" customWidth="1"/>
    <col min="3329" max="3329" width="4.125" style="80" customWidth="1"/>
    <col min="3330" max="3333" width="9.625" style="80" customWidth="1"/>
    <col min="3334" max="3334" width="32" style="80" customWidth="1"/>
    <col min="3335" max="3583" width="9" style="80"/>
    <col min="3584" max="3584" width="3.125" style="80" customWidth="1"/>
    <col min="3585" max="3585" width="4.125" style="80" customWidth="1"/>
    <col min="3586" max="3589" width="9.625" style="80" customWidth="1"/>
    <col min="3590" max="3590" width="32" style="80" customWidth="1"/>
    <col min="3591" max="3839" width="9" style="80"/>
    <col min="3840" max="3840" width="3.125" style="80" customWidth="1"/>
    <col min="3841" max="3841" width="4.125" style="80" customWidth="1"/>
    <col min="3842" max="3845" width="9.625" style="80" customWidth="1"/>
    <col min="3846" max="3846" width="32" style="80" customWidth="1"/>
    <col min="3847" max="4095" width="9" style="80"/>
    <col min="4096" max="4096" width="3.125" style="80" customWidth="1"/>
    <col min="4097" max="4097" width="4.125" style="80" customWidth="1"/>
    <col min="4098" max="4101" width="9.625" style="80" customWidth="1"/>
    <col min="4102" max="4102" width="32" style="80" customWidth="1"/>
    <col min="4103" max="4351" width="9" style="80"/>
    <col min="4352" max="4352" width="3.125" style="80" customWidth="1"/>
    <col min="4353" max="4353" width="4.125" style="80" customWidth="1"/>
    <col min="4354" max="4357" width="9.625" style="80" customWidth="1"/>
    <col min="4358" max="4358" width="32" style="80" customWidth="1"/>
    <col min="4359" max="4607" width="9" style="80"/>
    <col min="4608" max="4608" width="3.125" style="80" customWidth="1"/>
    <col min="4609" max="4609" width="4.125" style="80" customWidth="1"/>
    <col min="4610" max="4613" width="9.625" style="80" customWidth="1"/>
    <col min="4614" max="4614" width="32" style="80" customWidth="1"/>
    <col min="4615" max="4863" width="9" style="80"/>
    <col min="4864" max="4864" width="3.125" style="80" customWidth="1"/>
    <col min="4865" max="4865" width="4.125" style="80" customWidth="1"/>
    <col min="4866" max="4869" width="9.625" style="80" customWidth="1"/>
    <col min="4870" max="4870" width="32" style="80" customWidth="1"/>
    <col min="4871" max="5119" width="9" style="80"/>
    <col min="5120" max="5120" width="3.125" style="80" customWidth="1"/>
    <col min="5121" max="5121" width="4.125" style="80" customWidth="1"/>
    <col min="5122" max="5125" width="9.625" style="80" customWidth="1"/>
    <col min="5126" max="5126" width="32" style="80" customWidth="1"/>
    <col min="5127" max="5375" width="9" style="80"/>
    <col min="5376" max="5376" width="3.125" style="80" customWidth="1"/>
    <col min="5377" max="5377" width="4.125" style="80" customWidth="1"/>
    <col min="5378" max="5381" width="9.625" style="80" customWidth="1"/>
    <col min="5382" max="5382" width="32" style="80" customWidth="1"/>
    <col min="5383" max="5631" width="9" style="80"/>
    <col min="5632" max="5632" width="3.125" style="80" customWidth="1"/>
    <col min="5633" max="5633" width="4.125" style="80" customWidth="1"/>
    <col min="5634" max="5637" width="9.625" style="80" customWidth="1"/>
    <col min="5638" max="5638" width="32" style="80" customWidth="1"/>
    <col min="5639" max="5887" width="9" style="80"/>
    <col min="5888" max="5888" width="3.125" style="80" customWidth="1"/>
    <col min="5889" max="5889" width="4.125" style="80" customWidth="1"/>
    <col min="5890" max="5893" width="9.625" style="80" customWidth="1"/>
    <col min="5894" max="5894" width="32" style="80" customWidth="1"/>
    <col min="5895" max="6143" width="9" style="80"/>
    <col min="6144" max="6144" width="3.125" style="80" customWidth="1"/>
    <col min="6145" max="6145" width="4.125" style="80" customWidth="1"/>
    <col min="6146" max="6149" width="9.625" style="80" customWidth="1"/>
    <col min="6150" max="6150" width="32" style="80" customWidth="1"/>
    <col min="6151" max="6399" width="9" style="80"/>
    <col min="6400" max="6400" width="3.125" style="80" customWidth="1"/>
    <col min="6401" max="6401" width="4.125" style="80" customWidth="1"/>
    <col min="6402" max="6405" width="9.625" style="80" customWidth="1"/>
    <col min="6406" max="6406" width="32" style="80" customWidth="1"/>
    <col min="6407" max="6655" width="9" style="80"/>
    <col min="6656" max="6656" width="3.125" style="80" customWidth="1"/>
    <col min="6657" max="6657" width="4.125" style="80" customWidth="1"/>
    <col min="6658" max="6661" width="9.625" style="80" customWidth="1"/>
    <col min="6662" max="6662" width="32" style="80" customWidth="1"/>
    <col min="6663" max="6911" width="9" style="80"/>
    <col min="6912" max="6912" width="3.125" style="80" customWidth="1"/>
    <col min="6913" max="6913" width="4.125" style="80" customWidth="1"/>
    <col min="6914" max="6917" width="9.625" style="80" customWidth="1"/>
    <col min="6918" max="6918" width="32" style="80" customWidth="1"/>
    <col min="6919" max="7167" width="9" style="80"/>
    <col min="7168" max="7168" width="3.125" style="80" customWidth="1"/>
    <col min="7169" max="7169" width="4.125" style="80" customWidth="1"/>
    <col min="7170" max="7173" width="9.625" style="80" customWidth="1"/>
    <col min="7174" max="7174" width="32" style="80" customWidth="1"/>
    <col min="7175" max="7423" width="9" style="80"/>
    <col min="7424" max="7424" width="3.125" style="80" customWidth="1"/>
    <col min="7425" max="7425" width="4.125" style="80" customWidth="1"/>
    <col min="7426" max="7429" width="9.625" style="80" customWidth="1"/>
    <col min="7430" max="7430" width="32" style="80" customWidth="1"/>
    <col min="7431" max="7679" width="9" style="80"/>
    <col min="7680" max="7680" width="3.125" style="80" customWidth="1"/>
    <col min="7681" max="7681" width="4.125" style="80" customWidth="1"/>
    <col min="7682" max="7685" width="9.625" style="80" customWidth="1"/>
    <col min="7686" max="7686" width="32" style="80" customWidth="1"/>
    <col min="7687" max="7935" width="9" style="80"/>
    <col min="7936" max="7936" width="3.125" style="80" customWidth="1"/>
    <col min="7937" max="7937" width="4.125" style="80" customWidth="1"/>
    <col min="7938" max="7941" width="9.625" style="80" customWidth="1"/>
    <col min="7942" max="7942" width="32" style="80" customWidth="1"/>
    <col min="7943" max="8191" width="9" style="80"/>
    <col min="8192" max="8192" width="3.125" style="80" customWidth="1"/>
    <col min="8193" max="8193" width="4.125" style="80" customWidth="1"/>
    <col min="8194" max="8197" width="9.625" style="80" customWidth="1"/>
    <col min="8198" max="8198" width="32" style="80" customWidth="1"/>
    <col min="8199" max="8447" width="9" style="80"/>
    <col min="8448" max="8448" width="3.125" style="80" customWidth="1"/>
    <col min="8449" max="8449" width="4.125" style="80" customWidth="1"/>
    <col min="8450" max="8453" width="9.625" style="80" customWidth="1"/>
    <col min="8454" max="8454" width="32" style="80" customWidth="1"/>
    <col min="8455" max="8703" width="9" style="80"/>
    <col min="8704" max="8704" width="3.125" style="80" customWidth="1"/>
    <col min="8705" max="8705" width="4.125" style="80" customWidth="1"/>
    <col min="8706" max="8709" width="9.625" style="80" customWidth="1"/>
    <col min="8710" max="8710" width="32" style="80" customWidth="1"/>
    <col min="8711" max="8959" width="9" style="80"/>
    <col min="8960" max="8960" width="3.125" style="80" customWidth="1"/>
    <col min="8961" max="8961" width="4.125" style="80" customWidth="1"/>
    <col min="8962" max="8965" width="9.625" style="80" customWidth="1"/>
    <col min="8966" max="8966" width="32" style="80" customWidth="1"/>
    <col min="8967" max="9215" width="9" style="80"/>
    <col min="9216" max="9216" width="3.125" style="80" customWidth="1"/>
    <col min="9217" max="9217" width="4.125" style="80" customWidth="1"/>
    <col min="9218" max="9221" width="9.625" style="80" customWidth="1"/>
    <col min="9222" max="9222" width="32" style="80" customWidth="1"/>
    <col min="9223" max="9471" width="9" style="80"/>
    <col min="9472" max="9472" width="3.125" style="80" customWidth="1"/>
    <col min="9473" max="9473" width="4.125" style="80" customWidth="1"/>
    <col min="9474" max="9477" width="9.625" style="80" customWidth="1"/>
    <col min="9478" max="9478" width="32" style="80" customWidth="1"/>
    <col min="9479" max="9727" width="9" style="80"/>
    <col min="9728" max="9728" width="3.125" style="80" customWidth="1"/>
    <col min="9729" max="9729" width="4.125" style="80" customWidth="1"/>
    <col min="9730" max="9733" width="9.625" style="80" customWidth="1"/>
    <col min="9734" max="9734" width="32" style="80" customWidth="1"/>
    <col min="9735" max="9983" width="9" style="80"/>
    <col min="9984" max="9984" width="3.125" style="80" customWidth="1"/>
    <col min="9985" max="9985" width="4.125" style="80" customWidth="1"/>
    <col min="9986" max="9989" width="9.625" style="80" customWidth="1"/>
    <col min="9990" max="9990" width="32" style="80" customWidth="1"/>
    <col min="9991" max="10239" width="9" style="80"/>
    <col min="10240" max="10240" width="3.125" style="80" customWidth="1"/>
    <col min="10241" max="10241" width="4.125" style="80" customWidth="1"/>
    <col min="10242" max="10245" width="9.625" style="80" customWidth="1"/>
    <col min="10246" max="10246" width="32" style="80" customWidth="1"/>
    <col min="10247" max="10495" width="9" style="80"/>
    <col min="10496" max="10496" width="3.125" style="80" customWidth="1"/>
    <col min="10497" max="10497" width="4.125" style="80" customWidth="1"/>
    <col min="10498" max="10501" width="9.625" style="80" customWidth="1"/>
    <col min="10502" max="10502" width="32" style="80" customWidth="1"/>
    <col min="10503" max="10751" width="9" style="80"/>
    <col min="10752" max="10752" width="3.125" style="80" customWidth="1"/>
    <col min="10753" max="10753" width="4.125" style="80" customWidth="1"/>
    <col min="10754" max="10757" width="9.625" style="80" customWidth="1"/>
    <col min="10758" max="10758" width="32" style="80" customWidth="1"/>
    <col min="10759" max="11007" width="9" style="80"/>
    <col min="11008" max="11008" width="3.125" style="80" customWidth="1"/>
    <col min="11009" max="11009" width="4.125" style="80" customWidth="1"/>
    <col min="11010" max="11013" width="9.625" style="80" customWidth="1"/>
    <col min="11014" max="11014" width="32" style="80" customWidth="1"/>
    <col min="11015" max="11263" width="9" style="80"/>
    <col min="11264" max="11264" width="3.125" style="80" customWidth="1"/>
    <col min="11265" max="11265" width="4.125" style="80" customWidth="1"/>
    <col min="11266" max="11269" width="9.625" style="80" customWidth="1"/>
    <col min="11270" max="11270" width="32" style="80" customWidth="1"/>
    <col min="11271" max="11519" width="9" style="80"/>
    <col min="11520" max="11520" width="3.125" style="80" customWidth="1"/>
    <col min="11521" max="11521" width="4.125" style="80" customWidth="1"/>
    <col min="11522" max="11525" width="9.625" style="80" customWidth="1"/>
    <col min="11526" max="11526" width="32" style="80" customWidth="1"/>
    <col min="11527" max="11775" width="9" style="80"/>
    <col min="11776" max="11776" width="3.125" style="80" customWidth="1"/>
    <col min="11777" max="11777" width="4.125" style="80" customWidth="1"/>
    <col min="11778" max="11781" width="9.625" style="80" customWidth="1"/>
    <col min="11782" max="11782" width="32" style="80" customWidth="1"/>
    <col min="11783" max="12031" width="9" style="80"/>
    <col min="12032" max="12032" width="3.125" style="80" customWidth="1"/>
    <col min="12033" max="12033" width="4.125" style="80" customWidth="1"/>
    <col min="12034" max="12037" width="9.625" style="80" customWidth="1"/>
    <col min="12038" max="12038" width="32" style="80" customWidth="1"/>
    <col min="12039" max="12287" width="9" style="80"/>
    <col min="12288" max="12288" width="3.125" style="80" customWidth="1"/>
    <col min="12289" max="12289" width="4.125" style="80" customWidth="1"/>
    <col min="12290" max="12293" width="9.625" style="80" customWidth="1"/>
    <col min="12294" max="12294" width="32" style="80" customWidth="1"/>
    <col min="12295" max="12543" width="9" style="80"/>
    <col min="12544" max="12544" width="3.125" style="80" customWidth="1"/>
    <col min="12545" max="12545" width="4.125" style="80" customWidth="1"/>
    <col min="12546" max="12549" width="9.625" style="80" customWidth="1"/>
    <col min="12550" max="12550" width="32" style="80" customWidth="1"/>
    <col min="12551" max="12799" width="9" style="80"/>
    <col min="12800" max="12800" width="3.125" style="80" customWidth="1"/>
    <col min="12801" max="12801" width="4.125" style="80" customWidth="1"/>
    <col min="12802" max="12805" width="9.625" style="80" customWidth="1"/>
    <col min="12806" max="12806" width="32" style="80" customWidth="1"/>
    <col min="12807" max="13055" width="9" style="80"/>
    <col min="13056" max="13056" width="3.125" style="80" customWidth="1"/>
    <col min="13057" max="13057" width="4.125" style="80" customWidth="1"/>
    <col min="13058" max="13061" width="9.625" style="80" customWidth="1"/>
    <col min="13062" max="13062" width="32" style="80" customWidth="1"/>
    <col min="13063" max="13311" width="9" style="80"/>
    <col min="13312" max="13312" width="3.125" style="80" customWidth="1"/>
    <col min="13313" max="13313" width="4.125" style="80" customWidth="1"/>
    <col min="13314" max="13317" width="9.625" style="80" customWidth="1"/>
    <col min="13318" max="13318" width="32" style="80" customWidth="1"/>
    <col min="13319" max="13567" width="9" style="80"/>
    <col min="13568" max="13568" width="3.125" style="80" customWidth="1"/>
    <col min="13569" max="13569" width="4.125" style="80" customWidth="1"/>
    <col min="13570" max="13573" width="9.625" style="80" customWidth="1"/>
    <col min="13574" max="13574" width="32" style="80" customWidth="1"/>
    <col min="13575" max="13823" width="9" style="80"/>
    <col min="13824" max="13824" width="3.125" style="80" customWidth="1"/>
    <col min="13825" max="13825" width="4.125" style="80" customWidth="1"/>
    <col min="13826" max="13829" width="9.625" style="80" customWidth="1"/>
    <col min="13830" max="13830" width="32" style="80" customWidth="1"/>
    <col min="13831" max="14079" width="9" style="80"/>
    <col min="14080" max="14080" width="3.125" style="80" customWidth="1"/>
    <col min="14081" max="14081" width="4.125" style="80" customWidth="1"/>
    <col min="14082" max="14085" width="9.625" style="80" customWidth="1"/>
    <col min="14086" max="14086" width="32" style="80" customWidth="1"/>
    <col min="14087" max="14335" width="9" style="80"/>
    <col min="14336" max="14336" width="3.125" style="80" customWidth="1"/>
    <col min="14337" max="14337" width="4.125" style="80" customWidth="1"/>
    <col min="14338" max="14341" width="9.625" style="80" customWidth="1"/>
    <col min="14342" max="14342" width="32" style="80" customWidth="1"/>
    <col min="14343" max="14591" width="9" style="80"/>
    <col min="14592" max="14592" width="3.125" style="80" customWidth="1"/>
    <col min="14593" max="14593" width="4.125" style="80" customWidth="1"/>
    <col min="14594" max="14597" width="9.625" style="80" customWidth="1"/>
    <col min="14598" max="14598" width="32" style="80" customWidth="1"/>
    <col min="14599" max="14847" width="9" style="80"/>
    <col min="14848" max="14848" width="3.125" style="80" customWidth="1"/>
    <col min="14849" max="14849" width="4.125" style="80" customWidth="1"/>
    <col min="14850" max="14853" width="9.625" style="80" customWidth="1"/>
    <col min="14854" max="14854" width="32" style="80" customWidth="1"/>
    <col min="14855" max="15103" width="9" style="80"/>
    <col min="15104" max="15104" width="3.125" style="80" customWidth="1"/>
    <col min="15105" max="15105" width="4.125" style="80" customWidth="1"/>
    <col min="15106" max="15109" width="9.625" style="80" customWidth="1"/>
    <col min="15110" max="15110" width="32" style="80" customWidth="1"/>
    <col min="15111" max="15359" width="9" style="80"/>
    <col min="15360" max="15360" width="3.125" style="80" customWidth="1"/>
    <col min="15361" max="15361" width="4.125" style="80" customWidth="1"/>
    <col min="15362" max="15365" width="9.625" style="80" customWidth="1"/>
    <col min="15366" max="15366" width="32" style="80" customWidth="1"/>
    <col min="15367" max="15615" width="9" style="80"/>
    <col min="15616" max="15616" width="3.125" style="80" customWidth="1"/>
    <col min="15617" max="15617" width="4.125" style="80" customWidth="1"/>
    <col min="15618" max="15621" width="9.625" style="80" customWidth="1"/>
    <col min="15622" max="15622" width="32" style="80" customWidth="1"/>
    <col min="15623" max="15871" width="9" style="80"/>
    <col min="15872" max="15872" width="3.125" style="80" customWidth="1"/>
    <col min="15873" max="15873" width="4.125" style="80" customWidth="1"/>
    <col min="15874" max="15877" width="9.625" style="80" customWidth="1"/>
    <col min="15878" max="15878" width="32" style="80" customWidth="1"/>
    <col min="15879" max="16127" width="9" style="80"/>
    <col min="16128" max="16128" width="3.125" style="80" customWidth="1"/>
    <col min="16129" max="16129" width="4.125" style="80" customWidth="1"/>
    <col min="16130" max="16133" width="9.625" style="80" customWidth="1"/>
    <col min="16134" max="16134" width="32" style="80" customWidth="1"/>
    <col min="16135" max="16384" width="9" style="80"/>
  </cols>
  <sheetData>
    <row r="1" spans="1:6" ht="9" customHeight="1">
      <c r="A1" s="97">
        <f>証明資料!Q3</f>
        <v>0</v>
      </c>
      <c r="B1" s="84" t="s">
        <v>61</v>
      </c>
      <c r="C1" s="84" t="s">
        <v>62</v>
      </c>
      <c r="D1" s="84" t="s">
        <v>63</v>
      </c>
      <c r="E1" s="159" t="s">
        <v>64</v>
      </c>
      <c r="F1" s="160"/>
    </row>
    <row r="2" spans="1:6" ht="9" customHeight="1">
      <c r="A2" s="82" t="s">
        <v>65</v>
      </c>
      <c r="B2" s="161"/>
      <c r="C2" s="161"/>
      <c r="D2" s="161"/>
      <c r="E2" s="162"/>
      <c r="F2" s="163"/>
    </row>
    <row r="3" spans="1:6" ht="9" customHeight="1">
      <c r="A3" s="98">
        <f>証明資料!T3</f>
        <v>0</v>
      </c>
      <c r="B3" s="161"/>
      <c r="C3" s="161"/>
      <c r="D3" s="161"/>
      <c r="E3" s="164"/>
      <c r="F3" s="165"/>
    </row>
    <row r="4" spans="1:6" ht="9" customHeight="1">
      <c r="A4" s="82" t="s">
        <v>66</v>
      </c>
      <c r="B4" s="161"/>
      <c r="C4" s="161"/>
      <c r="D4" s="161"/>
      <c r="E4" s="164"/>
      <c r="F4" s="165"/>
    </row>
    <row r="5" spans="1:6" ht="9" customHeight="1">
      <c r="A5" s="98">
        <f>証明資料!W3</f>
        <v>0</v>
      </c>
      <c r="B5" s="161"/>
      <c r="C5" s="161"/>
      <c r="D5" s="161"/>
      <c r="E5" s="164"/>
      <c r="F5" s="165"/>
    </row>
    <row r="6" spans="1:6" ht="9" customHeight="1">
      <c r="A6" s="83" t="s">
        <v>67</v>
      </c>
      <c r="B6" s="161"/>
      <c r="C6" s="161"/>
      <c r="D6" s="161"/>
      <c r="E6" s="166"/>
      <c r="F6" s="167"/>
    </row>
    <row r="7" spans="1:6">
      <c r="A7" s="81"/>
    </row>
  </sheetData>
  <mergeCells count="5">
    <mergeCell ref="E1:F1"/>
    <mergeCell ref="B2:B6"/>
    <mergeCell ref="C2:C6"/>
    <mergeCell ref="D2:D6"/>
    <mergeCell ref="E2:F6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危機関連様式(全て自動計算)</vt:lpstr>
      <vt:lpstr>証明資料</vt:lpstr>
      <vt:lpstr>決裁</vt:lpstr>
      <vt:lpstr>'危機関連様式(全て自動計算)'!Print_Area</vt:lpstr>
      <vt:lpstr>証明資料!Print_Area</vt:lpstr>
    </vt:vector>
  </TitlesOfParts>
  <Company>苫小牧市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苫小牧市</dc:creator>
  <cp:lastModifiedBy>弘中　沙梨</cp:lastModifiedBy>
  <cp:lastPrinted>2020-05-21T05:35:17Z</cp:lastPrinted>
  <dcterms:created xsi:type="dcterms:W3CDTF">2018-10-02T03:42:20Z</dcterms:created>
  <dcterms:modified xsi:type="dcterms:W3CDTF">2022-03-23T06:04:54Z</dcterms:modified>
</cp:coreProperties>
</file>